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shaw\Documents\Bobtemp\"/>
    </mc:Choice>
  </mc:AlternateContent>
  <bookViews>
    <workbookView xWindow="0" yWindow="0" windowWidth="28800" windowHeight="11835" activeTab="8"/>
  </bookViews>
  <sheets>
    <sheet name="Workbook Navigation" sheetId="10" r:id="rId1"/>
    <sheet name="Reimbursement Form" sheetId="4" r:id="rId2"/>
    <sheet name="Payroll Summary Form" sheetId="5" r:id="rId3"/>
    <sheet name="Operating Detail Form" sheetId="6" r:id="rId4"/>
    <sheet name="Cash Match Detail Form" sheetId="7" r:id="rId5"/>
    <sheet name="In-Kind Match Form" sheetId="9" r:id="rId6"/>
    <sheet name="Reimbursement Form Instructions" sheetId="1" r:id="rId7"/>
    <sheet name="Payroll Summary Instructions" sheetId="14" r:id="rId8"/>
    <sheet name="Operating Detail Instructions" sheetId="11" r:id="rId9"/>
    <sheet name="Cash Match Detail Instructions" sheetId="13" r:id="rId10"/>
    <sheet name="In-Kind Match Detail Instructi " sheetId="15" r:id="rId11"/>
    <sheet name="Ref-Do Not Delete" sheetId="16" r:id="rId12"/>
  </sheets>
  <definedNames>
    <definedName name="_xlnm.Print_Area" localSheetId="9">'Cash Match Detail Instructions'!$A$1:$F$43</definedName>
    <definedName name="_xlnm.Print_Area" localSheetId="10">'In-Kind Match Detail Instructi '!$A$1:$F$52</definedName>
    <definedName name="_xlnm.Print_Area" localSheetId="8">'Operating Detail Instructions'!$A$1:$F$38</definedName>
    <definedName name="_xlnm.Print_Area" localSheetId="7">'Payroll Summary Instructions'!$A$1:$F$43</definedName>
    <definedName name="_xlnm.Print_Area" localSheetId="1">'Reimbursement Form'!$A$1:$F$45</definedName>
    <definedName name="_xlnm.Print_Area" localSheetId="6">'Reimbursement Form Instructions'!$A$1:$F$46</definedName>
  </definedNames>
  <calcPr calcId="152511"/>
</workbook>
</file>

<file path=xl/calcChain.xml><?xml version="1.0" encoding="utf-8"?>
<calcChain xmlns="http://schemas.openxmlformats.org/spreadsheetml/2006/main">
  <c r="C4" i="9" l="1"/>
  <c r="C3" i="9"/>
  <c r="C4" i="7"/>
  <c r="C3" i="7"/>
  <c r="C4" i="6"/>
  <c r="C3" i="6"/>
  <c r="B42" i="4"/>
  <c r="C4" i="5"/>
  <c r="C3" i="5"/>
  <c r="K10" i="9" l="1"/>
  <c r="K11" i="9"/>
  <c r="K12" i="9"/>
  <c r="K13" i="9"/>
  <c r="K14" i="9"/>
  <c r="K15" i="9"/>
  <c r="K16" i="9"/>
  <c r="K17" i="9"/>
  <c r="K18" i="9"/>
  <c r="K9" i="9"/>
  <c r="I19" i="9"/>
  <c r="I10" i="9"/>
  <c r="I11" i="9"/>
  <c r="I12" i="9"/>
  <c r="I13" i="9"/>
  <c r="I14" i="9"/>
  <c r="I15" i="9"/>
  <c r="I16" i="9"/>
  <c r="I17" i="9"/>
  <c r="I18" i="9"/>
  <c r="I9" i="9"/>
  <c r="G19" i="9"/>
  <c r="F8" i="6" l="1"/>
  <c r="A16" i="6"/>
  <c r="A15" i="6"/>
  <c r="A14" i="6"/>
  <c r="A13" i="6"/>
  <c r="A12" i="6"/>
  <c r="A11" i="6"/>
  <c r="A10" i="6"/>
  <c r="A9" i="6"/>
  <c r="A8" i="6"/>
  <c r="G17" i="5" l="1"/>
  <c r="I7" i="5"/>
  <c r="G7" i="5"/>
  <c r="K19" i="9"/>
  <c r="A18" i="9"/>
  <c r="A17" i="9"/>
  <c r="A16" i="9"/>
  <c r="A15" i="9"/>
  <c r="A14" i="9"/>
  <c r="A13" i="9"/>
  <c r="A12" i="9"/>
  <c r="A11" i="9"/>
  <c r="A10" i="9"/>
  <c r="A9" i="9"/>
  <c r="H34" i="9" l="1"/>
  <c r="A33" i="9"/>
  <c r="A32" i="9"/>
  <c r="A31" i="9"/>
  <c r="A30" i="9"/>
  <c r="A29" i="9"/>
  <c r="A28" i="9"/>
  <c r="A27" i="9"/>
  <c r="A26" i="9"/>
  <c r="A25" i="9"/>
  <c r="A24" i="9"/>
  <c r="H17" i="7" l="1"/>
  <c r="A16" i="7"/>
  <c r="A15" i="7"/>
  <c r="A14" i="7"/>
  <c r="A13" i="7"/>
  <c r="A12" i="7"/>
  <c r="A11" i="7"/>
  <c r="A10" i="7"/>
  <c r="A9" i="7"/>
  <c r="A8" i="7"/>
  <c r="A7" i="7"/>
  <c r="D17" i="6"/>
  <c r="F9" i="6"/>
  <c r="F10" i="6"/>
  <c r="F11" i="6"/>
  <c r="F12" i="6"/>
  <c r="F13" i="6"/>
  <c r="F14" i="6"/>
  <c r="F15" i="6"/>
  <c r="F16" i="6"/>
  <c r="F7" i="6" l="1"/>
  <c r="F17" i="6" s="1"/>
  <c r="A7" i="6"/>
  <c r="A16" i="5"/>
  <c r="A15" i="5"/>
  <c r="A14" i="5"/>
  <c r="A13" i="5"/>
  <c r="A12" i="5"/>
  <c r="A11" i="5"/>
  <c r="A10" i="5"/>
  <c r="A9" i="5"/>
  <c r="A8" i="5"/>
  <c r="A7" i="5"/>
  <c r="F17" i="5"/>
  <c r="E17" i="5"/>
  <c r="I17" i="5"/>
  <c r="D18" i="4" l="1"/>
  <c r="E18" i="4" s="1"/>
  <c r="F18" i="4" s="1"/>
  <c r="D17" i="4"/>
  <c r="D12" i="4"/>
  <c r="D29" i="4"/>
  <c r="C29" i="4"/>
  <c r="B29" i="4"/>
  <c r="E28" i="4"/>
  <c r="E29" i="4" s="1"/>
  <c r="D27" i="4"/>
  <c r="E27" i="4" s="1"/>
  <c r="F27" i="4" s="1"/>
  <c r="C25" i="4"/>
  <c r="B25" i="4"/>
  <c r="D24" i="4"/>
  <c r="D25" i="4" s="1"/>
  <c r="E23" i="4"/>
  <c r="F23" i="4" s="1"/>
  <c r="C20" i="4"/>
  <c r="B20" i="4"/>
  <c r="D19" i="4"/>
  <c r="E19" i="4" s="1"/>
  <c r="F19" i="4" s="1"/>
  <c r="E16" i="4"/>
  <c r="F16" i="4" s="1"/>
  <c r="C13" i="4"/>
  <c r="C31" i="4" s="1"/>
  <c r="B13" i="4"/>
  <c r="E11" i="4"/>
  <c r="F11" i="4" s="1"/>
  <c r="F28" i="4" l="1"/>
  <c r="F29" i="4" s="1"/>
  <c r="B31" i="4"/>
  <c r="D13" i="4"/>
  <c r="E12" i="4"/>
  <c r="F12" i="4" s="1"/>
  <c r="F13" i="4" s="1"/>
  <c r="D20" i="4"/>
  <c r="E24" i="4"/>
  <c r="F24" i="4" s="1"/>
  <c r="F25" i="4" s="1"/>
  <c r="E17" i="4"/>
  <c r="E25" i="4" l="1"/>
  <c r="E20" i="4"/>
  <c r="F17" i="4"/>
  <c r="F20" i="4" s="1"/>
  <c r="F31" i="4" s="1"/>
  <c r="D31" i="4"/>
  <c r="B7" i="4" s="1"/>
  <c r="E13" i="4"/>
  <c r="E31" i="4" l="1"/>
</calcChain>
</file>

<file path=xl/sharedStrings.xml><?xml version="1.0" encoding="utf-8"?>
<sst xmlns="http://schemas.openxmlformats.org/spreadsheetml/2006/main" count="233" uniqueCount="201">
  <si>
    <t>Date</t>
  </si>
  <si>
    <t>Printed Name of Authorized Representative</t>
  </si>
  <si>
    <t>Shelter Subtotal</t>
  </si>
  <si>
    <t>Rapid Rehousing Subtotal</t>
  </si>
  <si>
    <t>Data Collection/Reporting Subtotal</t>
  </si>
  <si>
    <t>Essential Services</t>
  </si>
  <si>
    <t>Operations</t>
  </si>
  <si>
    <t>Describe match contributions:</t>
  </si>
  <si>
    <t xml:space="preserve">City:       </t>
  </si>
  <si>
    <t xml:space="preserve">Email Address:      </t>
  </si>
  <si>
    <t xml:space="preserve">Phone Number:     </t>
  </si>
  <si>
    <t xml:space="preserve">Housing Relocation &amp; Stabilization Services: Other Financial Assistance </t>
  </si>
  <si>
    <t xml:space="preserve">Address:    </t>
  </si>
  <si>
    <t xml:space="preserve">Contact Person for Request:    </t>
  </si>
  <si>
    <t xml:space="preserve">Housing Relocation &amp; Stabilization Services: Services Costs </t>
  </si>
  <si>
    <t xml:space="preserve">Rental Assistance: </t>
  </si>
  <si>
    <t xml:space="preserve">Other HMIS Expenses
</t>
  </si>
  <si>
    <t>NHD USE ONLY</t>
  </si>
  <si>
    <t>DIVISION  APPROVAL:</t>
  </si>
  <si>
    <t>Value of Match This Period</t>
  </si>
  <si>
    <t xml:space="preserve">Agency Name:   </t>
  </si>
  <si>
    <t xml:space="preserve">Amount Requested (Autofill): </t>
  </si>
  <si>
    <t>Amount Awarded (A)</t>
  </si>
  <si>
    <t>YTD Prior Request Amount                        (B)</t>
  </si>
  <si>
    <t>Total of all Requests         (D)</t>
  </si>
  <si>
    <t>Balance Remaining (E)</t>
  </si>
  <si>
    <t>2681-Shelter</t>
  </si>
  <si>
    <t>2682-Rapid Rehousing</t>
  </si>
  <si>
    <t>2683-Data Collection/HMIS</t>
  </si>
  <si>
    <t>2684-Administration Costs</t>
  </si>
  <si>
    <t>Administration</t>
  </si>
  <si>
    <t>Administration Subtotal:</t>
  </si>
  <si>
    <t>Matching Contributions:</t>
  </si>
  <si>
    <t>IDIS VOUCHER #:</t>
  </si>
  <si>
    <t>GL:</t>
  </si>
  <si>
    <t>INSTRUCTIONS FOR COMPLETING REIMBUSREMENT REQUEST FORM</t>
  </si>
  <si>
    <t>1. Complete one draw request form for each grant year used; do not combine grant years.</t>
  </si>
  <si>
    <t>Request Amount                          (C)</t>
  </si>
  <si>
    <t>2. Make sure Header is Completely filled out.</t>
  </si>
  <si>
    <t>3. Choose appropriate activity section</t>
  </si>
  <si>
    <t>Activity Expenditures</t>
  </si>
  <si>
    <t>Reimbursement Request Totals:</t>
  </si>
  <si>
    <t>7. Reimbursement Request Totals are auto-filled.</t>
  </si>
  <si>
    <t>8. Enter in Matching Contribution Value for Reimbursement Request Period.</t>
  </si>
  <si>
    <t>YTD Match Value Reported (including value for this time period)</t>
  </si>
  <si>
    <t>9. Enter in YTD Match Value Reported (Including the value reported for reimbursement request time period).</t>
  </si>
  <si>
    <t xml:space="preserve">Pursuant to, and in accordance with the provisions of the Emergency Solutions Grant Agreement between the Nevada Housing Division and the Provider named above, the Nevada Housing Division is hereby requested to reimburse to the sub-recipient the amounts shown as eligible activity expenditures. Incomplete reimbursement request (completed form and required back-up documentation that are accurate) will not be reimbursed until corrected.                                                                                                                                                                                                                                </t>
  </si>
  <si>
    <r>
      <rPr>
        <u/>
        <sz val="12"/>
        <color theme="1"/>
        <rFont val="Calibri"/>
        <family val="2"/>
        <scheme val="minor"/>
      </rPr>
      <t>Send Original Reimbursement Request and all back-up to</t>
    </r>
    <r>
      <rPr>
        <sz val="12"/>
        <color theme="1"/>
        <rFont val="Calibri"/>
        <family val="2"/>
        <scheme val="minor"/>
      </rPr>
      <t xml:space="preserve">: 
Nevada Housing Division
Attn: Dale Hansen
1535 Old Hot Springs Road Suite 50 , Carson City NV 89706                                                                                                                                                                                      </t>
    </r>
    <r>
      <rPr>
        <b/>
        <sz val="12"/>
        <color theme="1"/>
        <rFont val="Calibri"/>
        <family val="2"/>
        <scheme val="minor"/>
      </rPr>
      <t xml:space="preserve">                                                                                            Or</t>
    </r>
    <r>
      <rPr>
        <sz val="12"/>
        <color theme="1"/>
        <rFont val="Calibri"/>
        <family val="2"/>
        <scheme val="minor"/>
      </rPr>
      <t>, send via email to: jdhansen@housing.nv.gov</t>
    </r>
  </si>
  <si>
    <r>
      <t xml:space="preserve">4. Enter in the YTD Prior Request Amount </t>
    </r>
    <r>
      <rPr>
        <b/>
        <i/>
        <sz val="20"/>
        <color theme="1"/>
        <rFont val="Cambria"/>
        <family val="1"/>
        <scheme val="major"/>
      </rPr>
      <t>(Column B)</t>
    </r>
    <r>
      <rPr>
        <i/>
        <sz val="20"/>
        <color theme="1"/>
        <rFont val="Cambria"/>
        <family val="1"/>
        <scheme val="major"/>
      </rPr>
      <t>. If this is your first request this amount should be zero.</t>
    </r>
  </si>
  <si>
    <r>
      <t>6. (</t>
    </r>
    <r>
      <rPr>
        <b/>
        <i/>
        <sz val="20"/>
        <color theme="1"/>
        <rFont val="Cambria"/>
        <family val="1"/>
        <scheme val="major"/>
      </rPr>
      <t>Column D)</t>
    </r>
    <r>
      <rPr>
        <i/>
        <sz val="20"/>
        <color theme="1"/>
        <rFont val="Cambria"/>
        <family val="1"/>
        <scheme val="major"/>
      </rPr>
      <t xml:space="preserve"> and (</t>
    </r>
    <r>
      <rPr>
        <b/>
        <i/>
        <sz val="20"/>
        <color theme="1"/>
        <rFont val="Cambria"/>
        <family val="1"/>
        <scheme val="major"/>
      </rPr>
      <t>Column E)</t>
    </r>
    <r>
      <rPr>
        <i/>
        <sz val="20"/>
        <color theme="1"/>
        <rFont val="Cambria"/>
        <family val="1"/>
        <scheme val="major"/>
      </rPr>
      <t xml:space="preserve"> are auto-filled.</t>
    </r>
  </si>
  <si>
    <t>Case Management Salaries                                   (must attach payroll summary sheet)</t>
  </si>
  <si>
    <t xml:space="preserve">Data Collection/Reporting  (must attach payroll summary sheet)                        </t>
  </si>
  <si>
    <r>
      <rPr>
        <sz val="22"/>
        <color theme="1"/>
        <rFont val="Cambria"/>
        <family val="1"/>
        <scheme val="major"/>
      </rPr>
      <t xml:space="preserve">Emergency Solutions Grant Program CFDA #:14.231                         </t>
    </r>
    <r>
      <rPr>
        <sz val="11"/>
        <color theme="1"/>
        <rFont val="Cambria"/>
        <family val="1"/>
        <scheme val="major"/>
      </rPr>
      <t xml:space="preserve">
</t>
    </r>
    <r>
      <rPr>
        <sz val="20"/>
        <color theme="1"/>
        <rFont val="Cambria"/>
        <family val="1"/>
        <scheme val="major"/>
      </rPr>
      <t>PY 2016</t>
    </r>
    <r>
      <rPr>
        <sz val="16"/>
        <color theme="1"/>
        <rFont val="Cambria"/>
        <family val="1"/>
        <scheme val="major"/>
      </rPr>
      <t xml:space="preserve"> </t>
    </r>
    <r>
      <rPr>
        <sz val="20"/>
        <color theme="1"/>
        <rFont val="Cambria"/>
        <family val="1"/>
        <scheme val="major"/>
      </rPr>
      <t>REIMBURSEMENT REQUEST FORM</t>
    </r>
    <r>
      <rPr>
        <sz val="11"/>
        <color theme="1"/>
        <rFont val="Cambria"/>
        <family val="1"/>
        <scheme val="major"/>
      </rPr>
      <t xml:space="preserve">
</t>
    </r>
    <r>
      <rPr>
        <b/>
        <i/>
        <sz val="13"/>
        <color theme="1"/>
        <rFont val="Cambria"/>
        <family val="1"/>
        <scheme val="major"/>
      </rPr>
      <t xml:space="preserve">Due no later than the 15th of the month following the end of each quarter. </t>
    </r>
  </si>
  <si>
    <t>Agency Name:</t>
  </si>
  <si>
    <t>Hourly Rate</t>
  </si>
  <si>
    <t>Totals:</t>
  </si>
  <si>
    <t>Utilities</t>
  </si>
  <si>
    <t>Telephone</t>
  </si>
  <si>
    <t>Operating Supplies</t>
  </si>
  <si>
    <t>Building Maintenance</t>
  </si>
  <si>
    <t>Insurance Liabilities</t>
  </si>
  <si>
    <t>Food</t>
  </si>
  <si>
    <t>Others (Please list and add rows as needs):</t>
  </si>
  <si>
    <t>Pct. Allocated to ESG</t>
  </si>
  <si>
    <t xml:space="preserve">Essential Services </t>
  </si>
  <si>
    <t>Sub-Activity (Essential Services or Operations)</t>
  </si>
  <si>
    <t>Emergency Solutions Grant (ESG) Operating Detail-Shelters Only</t>
  </si>
  <si>
    <t>Reimbursement Period (Months) :</t>
  </si>
  <si>
    <t>Reimbursement Period:</t>
  </si>
  <si>
    <t xml:space="preserve">Emergency Solutions Grant (ESG) Cash Match Detail </t>
  </si>
  <si>
    <t>State Government</t>
  </si>
  <si>
    <t>ESG Amount</t>
  </si>
  <si>
    <t xml:space="preserve">Emergency Solutions Grant (ESG) Payroll Summary </t>
  </si>
  <si>
    <t>No.</t>
  </si>
  <si>
    <t>Cash Match Amount</t>
  </si>
  <si>
    <t>Federal HUD Funds</t>
  </si>
  <si>
    <t>Cash Match Category (Drop-Down Menu)</t>
  </si>
  <si>
    <t>Identify Donor</t>
  </si>
  <si>
    <t>Identify Fee Type</t>
  </si>
  <si>
    <t>Identify Other Funds</t>
  </si>
  <si>
    <t xml:space="preserve">Emergency Solutions Grant (ESG) In-Kind Match Detail </t>
  </si>
  <si>
    <t>Other Costs:</t>
  </si>
  <si>
    <t>Fringe Benefit Rate</t>
  </si>
  <si>
    <t>Salary</t>
  </si>
  <si>
    <t>N/A</t>
  </si>
  <si>
    <t xml:space="preserve">Total </t>
  </si>
  <si>
    <t>Grant (Please Identify)</t>
  </si>
  <si>
    <t>Other Funds (Please Identify)</t>
  </si>
  <si>
    <t xml:space="preserve">Identify Grant Program </t>
  </si>
  <si>
    <t>Type of Funds                                             (Drop Down Menu)</t>
  </si>
  <si>
    <t>Key Instructions:</t>
  </si>
  <si>
    <r>
      <t xml:space="preserve">2. Do </t>
    </r>
    <r>
      <rPr>
        <b/>
        <i/>
        <u/>
        <sz val="11"/>
        <color theme="1"/>
        <rFont val="Calibri"/>
        <family val="2"/>
        <scheme val="minor"/>
      </rPr>
      <t xml:space="preserve">not </t>
    </r>
    <r>
      <rPr>
        <i/>
        <sz val="11"/>
        <color theme="1"/>
        <rFont val="Calibri"/>
        <family val="2"/>
        <scheme val="minor"/>
      </rPr>
      <t xml:space="preserve">use </t>
    </r>
    <r>
      <rPr>
        <b/>
        <i/>
        <sz val="11"/>
        <color theme="1"/>
        <rFont val="Calibri"/>
        <family val="2"/>
        <scheme val="minor"/>
      </rPr>
      <t>acronymns</t>
    </r>
    <r>
      <rPr>
        <i/>
        <sz val="11"/>
        <color theme="1"/>
        <rFont val="Calibri"/>
        <family val="2"/>
        <scheme val="minor"/>
      </rPr>
      <t xml:space="preserve"> when identifying Grant Programs, Other Funds,  Fee Types, or Donors</t>
    </r>
  </si>
  <si>
    <r>
      <t xml:space="preserve">1. Do </t>
    </r>
    <r>
      <rPr>
        <b/>
        <i/>
        <u/>
        <sz val="12"/>
        <color theme="1"/>
        <rFont val="Cambria"/>
        <family val="1"/>
        <scheme val="major"/>
      </rPr>
      <t>not</t>
    </r>
    <r>
      <rPr>
        <i/>
        <sz val="12"/>
        <color theme="1"/>
        <rFont val="Cambria"/>
        <family val="1"/>
        <scheme val="major"/>
      </rPr>
      <t xml:space="preserve"> put mulitiple funding sources on the same line. One line per each unique funding source.</t>
    </r>
  </si>
  <si>
    <t>In-Kind Value</t>
  </si>
  <si>
    <t>Entity or Organization</t>
  </si>
  <si>
    <t>Cost Category  (Drop-Down Menu)</t>
  </si>
  <si>
    <t>Date of Donation</t>
  </si>
  <si>
    <t>Valuation Method (Drop-Down Menu)</t>
  </si>
  <si>
    <t>ESG Activity (Drop-Down Menu)</t>
  </si>
  <si>
    <t>Ex. Case Manager IV</t>
  </si>
  <si>
    <r>
      <rPr>
        <b/>
        <i/>
        <sz val="12"/>
        <color theme="1"/>
        <rFont val="Cambria"/>
        <family val="1"/>
        <scheme val="major"/>
      </rPr>
      <t xml:space="preserve">Note: </t>
    </r>
    <r>
      <rPr>
        <i/>
        <sz val="12"/>
        <color theme="1"/>
        <rFont val="Cambria"/>
        <family val="1"/>
        <scheme val="major"/>
      </rPr>
      <t xml:space="preserve">Do </t>
    </r>
    <r>
      <rPr>
        <b/>
        <i/>
        <u/>
        <sz val="12"/>
        <color theme="1"/>
        <rFont val="Cambria"/>
        <family val="1"/>
        <scheme val="major"/>
      </rPr>
      <t>not</t>
    </r>
    <r>
      <rPr>
        <i/>
        <sz val="12"/>
        <color theme="1"/>
        <rFont val="Cambria"/>
        <family val="1"/>
        <scheme val="major"/>
      </rPr>
      <t xml:space="preserve"> put mulitiple donations on the same line. One line per each donated item or service.</t>
    </r>
  </si>
  <si>
    <t>Activity (Drop-Down Menu)</t>
  </si>
  <si>
    <t>Sub-Activity (Drop-Down Menu)</t>
  </si>
  <si>
    <t xml:space="preserve">Worksheet 1: Reimbursement Form </t>
  </si>
  <si>
    <r>
      <t xml:space="preserve">5. Enter in the Request Amount for Time Period </t>
    </r>
    <r>
      <rPr>
        <b/>
        <i/>
        <sz val="20"/>
        <color theme="1"/>
        <rFont val="Cambria"/>
        <family val="1"/>
        <scheme val="major"/>
      </rPr>
      <t>(Column C)</t>
    </r>
    <r>
      <rPr>
        <i/>
        <sz val="20"/>
        <color theme="1"/>
        <rFont val="Cambria"/>
        <family val="1"/>
        <scheme val="major"/>
      </rPr>
      <t xml:space="preserve"> as indicated in the Reimbursement Period.</t>
    </r>
  </si>
  <si>
    <t xml:space="preserve">Signature of Authorized Representative                        </t>
  </si>
  <si>
    <t>10. Sign the form and remit form with required back-up;</t>
  </si>
  <si>
    <t>1. Make sure Header is Completely filled out.</t>
  </si>
  <si>
    <t>INSTRUCTIONS FOR COMPLETING OPERATING DETAIL FORM (Shelters Only)</t>
  </si>
  <si>
    <t>Ex. Rent</t>
  </si>
  <si>
    <t>Cost Item</t>
  </si>
  <si>
    <t>Contract Payment</t>
  </si>
  <si>
    <t>Total Expense Amount</t>
  </si>
  <si>
    <t>1. Make sure Header fields are Completely filled out.</t>
  </si>
  <si>
    <t>Postion Title</t>
  </si>
  <si>
    <t xml:space="preserve">Total Hours Worked </t>
  </si>
  <si>
    <t>6. Enter in Hourly Rate for position in Hourly Rate field. Should match rate identified in budget proposal.</t>
  </si>
  <si>
    <t>5. Enter in the total hours worked on ESG grant for reimbursement period in Total Hours Worked field.</t>
  </si>
  <si>
    <t>8. Enter in fringe rate for this position. Fringe Benefit Rate = Fringe Dollar Amount/Salary Dollar Amount.</t>
  </si>
  <si>
    <r>
      <t xml:space="preserve">7. Salary field is </t>
    </r>
    <r>
      <rPr>
        <b/>
        <i/>
        <sz val="20"/>
        <color theme="1"/>
        <rFont val="Cambria"/>
        <family val="1"/>
        <scheme val="major"/>
      </rPr>
      <t>auto-filled</t>
    </r>
    <r>
      <rPr>
        <i/>
        <sz val="20"/>
        <color theme="1"/>
        <rFont val="Cambria"/>
        <family val="1"/>
        <scheme val="major"/>
      </rPr>
      <t>.</t>
    </r>
  </si>
  <si>
    <r>
      <t xml:space="preserve">9. Total field is </t>
    </r>
    <r>
      <rPr>
        <b/>
        <i/>
        <sz val="20"/>
        <color theme="1"/>
        <rFont val="Cambria"/>
        <family val="1"/>
        <scheme val="major"/>
      </rPr>
      <t>auto-filled</t>
    </r>
    <r>
      <rPr>
        <i/>
        <sz val="20"/>
        <color theme="1"/>
        <rFont val="Cambria"/>
        <family val="1"/>
        <scheme val="major"/>
      </rPr>
      <t>.</t>
    </r>
  </si>
  <si>
    <t>2. Enter in the agency's official position title for position charging time to ESG grant in the Position Title field.</t>
  </si>
  <si>
    <r>
      <t>3. Select appropriate Activity from</t>
    </r>
    <r>
      <rPr>
        <b/>
        <i/>
        <sz val="20"/>
        <color theme="1"/>
        <rFont val="Cambria"/>
        <family val="1"/>
        <scheme val="major"/>
      </rPr>
      <t xml:space="preserve"> drop-down menu</t>
    </r>
    <r>
      <rPr>
        <i/>
        <sz val="20"/>
        <color theme="1"/>
        <rFont val="Cambria"/>
        <family val="1"/>
        <scheme val="major"/>
      </rPr>
      <t xml:space="preserve"> in Activity field.</t>
    </r>
  </si>
  <si>
    <r>
      <t xml:space="preserve">4. Select appropriate Sub-Activity from </t>
    </r>
    <r>
      <rPr>
        <b/>
        <i/>
        <sz val="20"/>
        <color theme="1"/>
        <rFont val="Cambria"/>
        <family val="1"/>
        <scheme val="major"/>
      </rPr>
      <t>drop-down menu</t>
    </r>
    <r>
      <rPr>
        <i/>
        <sz val="20"/>
        <color theme="1"/>
        <rFont val="Cambria"/>
        <family val="1"/>
        <scheme val="major"/>
      </rPr>
      <t xml:space="preserve"> in Sub-Activity field.</t>
    </r>
  </si>
  <si>
    <t>2. Enter in the cost item in Cost Item field.</t>
  </si>
  <si>
    <r>
      <t xml:space="preserve">3. Select appropriate Sub-Activity from </t>
    </r>
    <r>
      <rPr>
        <b/>
        <i/>
        <sz val="20"/>
        <color theme="1"/>
        <rFont val="Cambria"/>
        <family val="1"/>
        <scheme val="major"/>
      </rPr>
      <t>drop-down menu</t>
    </r>
    <r>
      <rPr>
        <i/>
        <sz val="20"/>
        <color theme="1"/>
        <rFont val="Cambria"/>
        <family val="1"/>
        <scheme val="major"/>
      </rPr>
      <t xml:space="preserve"> in Sub-Activity field</t>
    </r>
  </si>
  <si>
    <t>4. Enter in the total expense amount for cost item for identitified reimbursement period in Total Expense Amount field.</t>
  </si>
  <si>
    <t xml:space="preserve">6. Enter in percent of total expense amount allocated to ESG in the Pct. Allocated to ESG field. </t>
  </si>
  <si>
    <t>INSTRUCTIONS FOR COMPLETING THE CASH MATCH FORM</t>
  </si>
  <si>
    <r>
      <t xml:space="preserve">2. Select appropriate cash match category from </t>
    </r>
    <r>
      <rPr>
        <b/>
        <i/>
        <sz val="20"/>
        <color theme="1"/>
        <rFont val="Cambria"/>
        <family val="1"/>
        <scheme val="major"/>
      </rPr>
      <t>drop-down menu</t>
    </r>
    <r>
      <rPr>
        <i/>
        <sz val="20"/>
        <color theme="1"/>
        <rFont val="Cambria"/>
        <family val="1"/>
        <scheme val="major"/>
      </rPr>
      <t xml:space="preserve"> in the Cash Match Category field.</t>
    </r>
  </si>
  <si>
    <r>
      <t xml:space="preserve">3. Select the type of funds from the </t>
    </r>
    <r>
      <rPr>
        <b/>
        <i/>
        <sz val="20"/>
        <color theme="1"/>
        <rFont val="Cambria"/>
        <family val="1"/>
        <scheme val="major"/>
      </rPr>
      <t xml:space="preserve">drop-down menu </t>
    </r>
    <r>
      <rPr>
        <i/>
        <sz val="20"/>
        <color theme="1"/>
        <rFont val="Cambria"/>
        <family val="1"/>
        <scheme val="major"/>
      </rPr>
      <t>in the Type of Funds field.</t>
    </r>
  </si>
  <si>
    <t>6. If "Fees" has been selected in the Type of Funds fields, then identify the fees using official name. For example, if I was matching with licensing fees, I would identify them as "Licensing Fees" in the Identify Fee Type field. If "Fees" was not selected in the Type of Funds field, then enter in "N/A"  in the Identify Fee Type field.</t>
  </si>
  <si>
    <t>Other Instructions:</t>
  </si>
  <si>
    <t>7. If "Private Funds/Donations" has been selected in the Type of Funds fields, then identify the source of theses fund using the donor's official name. For example, if I was matching with a donation from Barrick Gold , I would identify the donor as "Barrick Gold" in the Identify Donor field. If "Private Funds/Donations" was not selected in the Type of Funds field, then enter in "N/A"  in the Identify Donor field.</t>
  </si>
  <si>
    <t>8. Enter in Cash Match Amount in Cash Match Amount field</t>
  </si>
  <si>
    <t>1.  Match sources should be listed by each unique funding source. For example, federal grants should be listed individually be each grant.</t>
  </si>
  <si>
    <t>5. If "Other Funds" has been selected in the Type of Funds fields, then identify grant funds using official name. For example, if I was matching with grant funds from a state agency, I would identify them as "Department of Agriculture Emergency Assistance Funds" in the Identify Other Funds field. If "Other Funds" was not selected in the Type of Funds field, then enter in "N/A"  in the Identify Other Funds field.</t>
  </si>
  <si>
    <t>4. If "Grant" has been selected in the Type of Funds fields, then identify grant funds using official name. For example, if I was matching with HUD HOME Investment Partnership funds, I would identify them as "HUD HOME funds" in the Identify Grant Program field. If "Grant" was not selected in the Type of Funds field, then enter in "N/A" in the Identify Grant Program field.</t>
  </si>
  <si>
    <t xml:space="preserve">2.  Do not use acronyms when identifying fund sources. </t>
  </si>
  <si>
    <t>Fringe Benefit Rate (if applicable)</t>
  </si>
  <si>
    <t>INSTRUCTIONS FOR COMPLETING THE IN-KIND MATCH FORM</t>
  </si>
  <si>
    <t xml:space="preserve"> Labor (Only) Section:</t>
  </si>
  <si>
    <t>Position Title</t>
  </si>
  <si>
    <t>3. Enter in the entity or organization that donated the labor in the Entity or Organization field.</t>
  </si>
  <si>
    <t>2. Enter in the official position title in Position Title field</t>
  </si>
  <si>
    <t>Labor (Only) Section:</t>
  </si>
  <si>
    <t>Date Work Began</t>
  </si>
  <si>
    <t>Date Work Ended</t>
  </si>
  <si>
    <t>Total Hours Worked</t>
  </si>
  <si>
    <t>In-Kind Salary</t>
  </si>
  <si>
    <t>7. Enter in total hours worked by the individual during reimbursement period in Total Hours Worked field.</t>
  </si>
  <si>
    <t>6. Enter in the date that the individual ended work on ESG activity in Date Work Ended field.</t>
  </si>
  <si>
    <t>5. Enter in the date that the individual began work on ESG activity in Date Work Began field.</t>
  </si>
  <si>
    <t>8. Enter in hourly rate assigned to individual performing in-kind labor in Hourly Rate field</t>
  </si>
  <si>
    <r>
      <t xml:space="preserve">9. In-Kind Salary field is </t>
    </r>
    <r>
      <rPr>
        <b/>
        <i/>
        <sz val="20"/>
        <color theme="1"/>
        <rFont val="Cambria"/>
        <family val="1"/>
        <scheme val="major"/>
      </rPr>
      <t>auto-filled.</t>
    </r>
  </si>
  <si>
    <t>10. Enter in Fringe Benefit Rate (if applicable) assigned to individual performing in-kind labor. In-Kind Fringe Rate = In-Kind Fringe Benefit Amount/In-Kind Salary Amount.</t>
  </si>
  <si>
    <r>
      <t xml:space="preserve">11. In-Kind Value field is </t>
    </r>
    <r>
      <rPr>
        <b/>
        <i/>
        <sz val="20"/>
        <color theme="1"/>
        <rFont val="Cambria"/>
        <family val="1"/>
        <scheme val="major"/>
      </rPr>
      <t>auto-filled.</t>
    </r>
  </si>
  <si>
    <t>Ex. Administrative Assistant</t>
  </si>
  <si>
    <t>Joe's Dinner</t>
  </si>
  <si>
    <t>HMIS/Data Collection</t>
  </si>
  <si>
    <t>9/29/16</t>
  </si>
  <si>
    <t>9/30/16</t>
  </si>
  <si>
    <t>Items or Services Donated</t>
  </si>
  <si>
    <r>
      <t xml:space="preserve">1. Select cost item from </t>
    </r>
    <r>
      <rPr>
        <b/>
        <i/>
        <sz val="20"/>
        <color theme="1"/>
        <rFont val="Cambria"/>
        <family val="1"/>
        <scheme val="major"/>
      </rPr>
      <t xml:space="preserve">drop-down menu </t>
    </r>
    <r>
      <rPr>
        <i/>
        <sz val="20"/>
        <color theme="1"/>
        <rFont val="Cambria"/>
        <family val="1"/>
        <scheme val="major"/>
      </rPr>
      <t>in the Cost Category field</t>
    </r>
    <r>
      <rPr>
        <b/>
        <i/>
        <sz val="20"/>
        <color theme="1"/>
        <rFont val="Cambria"/>
        <family val="1"/>
        <scheme val="major"/>
      </rPr>
      <t>.</t>
    </r>
  </si>
  <si>
    <t xml:space="preserve">2. Enter in the entity or organization that donated the item or service in the Entity or Organization field. </t>
  </si>
  <si>
    <t>3. Enter in the item or service donated in the Items or Services Donated field.</t>
  </si>
  <si>
    <r>
      <t xml:space="preserve">4. Select ESG Activity that the individual worked on from </t>
    </r>
    <r>
      <rPr>
        <b/>
        <i/>
        <sz val="20"/>
        <color theme="1"/>
        <rFont val="Cambria"/>
        <family val="1"/>
        <scheme val="major"/>
      </rPr>
      <t xml:space="preserve">drop-down menu </t>
    </r>
    <r>
      <rPr>
        <i/>
        <sz val="20"/>
        <color theme="1"/>
        <rFont val="Cambria"/>
        <family val="1"/>
        <scheme val="major"/>
      </rPr>
      <t>in the ESG Activity field.</t>
    </r>
  </si>
  <si>
    <r>
      <t xml:space="preserve">4. Select ESG Activity that benefitted from donated items or service from </t>
    </r>
    <r>
      <rPr>
        <b/>
        <i/>
        <sz val="20"/>
        <color theme="1"/>
        <rFont val="Cambria"/>
        <family val="1"/>
        <scheme val="major"/>
      </rPr>
      <t xml:space="preserve">drop-down menu </t>
    </r>
    <r>
      <rPr>
        <i/>
        <sz val="20"/>
        <color theme="1"/>
        <rFont val="Cambria"/>
        <family val="1"/>
        <scheme val="major"/>
      </rPr>
      <t>in the ESG Activity field.</t>
    </r>
  </si>
  <si>
    <r>
      <t xml:space="preserve">6. Select valuation method from </t>
    </r>
    <r>
      <rPr>
        <b/>
        <i/>
        <sz val="20"/>
        <color theme="1"/>
        <rFont val="Cambria"/>
        <family val="1"/>
        <scheme val="major"/>
      </rPr>
      <t xml:space="preserve">drop-down menu that was </t>
    </r>
    <r>
      <rPr>
        <i/>
        <sz val="20"/>
        <color theme="1"/>
        <rFont val="Cambria"/>
        <family val="1"/>
        <scheme val="major"/>
      </rPr>
      <t>used to determine value of donated item or donated services in the Valuation Method field.</t>
    </r>
  </si>
  <si>
    <t>5. Enter in the date or dates that donated items or services were donated in Date of Donation field.</t>
  </si>
  <si>
    <t>7. Enter in in-kind value of donated item or donated service in the In-Kind Value field.</t>
  </si>
  <si>
    <t>1. Do not aggregate donations. Each donation must be listed individually or line-itemed.</t>
  </si>
  <si>
    <t>PY 2016 ESG Grant Reimbursement Request Workbook Navigation Page</t>
  </si>
  <si>
    <t>Reimbursement Forms and Instructions</t>
  </si>
  <si>
    <t>Worksheet 2: Payroll Summary Form</t>
  </si>
  <si>
    <t>Worksheet 3: Operating Detail Form</t>
  </si>
  <si>
    <t>Worksheet 4: Cash Match Detail Form</t>
  </si>
  <si>
    <t>Worksheet 5: In-Kind Match Detail Form</t>
  </si>
  <si>
    <t>Forms</t>
  </si>
  <si>
    <t>Instructions</t>
  </si>
  <si>
    <t>Worksheet 6: Reimbursement Form Instructions</t>
  </si>
  <si>
    <t>Worksheet 7: Payroll Summary Form Instructions</t>
  </si>
  <si>
    <t>Worksheet 8: Operating Detail Form Instructions</t>
  </si>
  <si>
    <t>Worksheet 9: Cash Match Detail Form Instructions</t>
  </si>
  <si>
    <t>Worksheet 10: In-Kind Match Detail Form</t>
  </si>
  <si>
    <t>INSTRUCTIONS FOR COMPLETING PAYROLL SUMMARY FORM</t>
  </si>
  <si>
    <t>7/1/2016 to 9/30/2016</t>
  </si>
  <si>
    <t>CC HHS</t>
  </si>
  <si>
    <t>CC FISH</t>
  </si>
  <si>
    <t>CC Advocates to End Domestic Violence</t>
  </si>
  <si>
    <t>Churchill County Social Svcs.</t>
  </si>
  <si>
    <t>City of Reno Community Svcs.</t>
  </si>
  <si>
    <t>Clark County Social Svcs.</t>
  </si>
  <si>
    <t>Douglas County Social Svcs.</t>
  </si>
  <si>
    <t>Elko FISH</t>
  </si>
  <si>
    <t>Lyon County Human Svcs.</t>
  </si>
  <si>
    <t>11. Make Sure Required Back Up Documentation is attached. This includes:</t>
  </si>
  <si>
    <r>
      <t xml:space="preserve">7. ESG Amount field is </t>
    </r>
    <r>
      <rPr>
        <b/>
        <i/>
        <sz val="20"/>
        <color theme="1"/>
        <rFont val="Cambria"/>
        <family val="1"/>
        <scheme val="major"/>
      </rPr>
      <t>auto-filled</t>
    </r>
    <r>
      <rPr>
        <i/>
        <sz val="20"/>
        <color theme="1"/>
        <rFont val="Cambria"/>
        <family val="1"/>
        <scheme val="major"/>
      </rPr>
      <t>.</t>
    </r>
  </si>
  <si>
    <t>Return to Navigation Page</t>
  </si>
  <si>
    <t>Fees</t>
  </si>
  <si>
    <t>Fees (Please Identify)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</si>
</sst>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45" x14ac:knownFonts="1">
    <font>
      <sz val="11"/>
      <color theme="1"/>
      <name val="Calibri"/>
      <family val="2"/>
      <scheme val="minor"/>
    </font>
    <font>
      <sz val="12"/>
      <color theme="1"/>
      <name val="Calibri"/>
      <family val="2"/>
      <scheme val="minor"/>
    </font>
    <font>
      <sz val="16"/>
      <color theme="1"/>
      <name val="Calibri"/>
      <family val="2"/>
      <scheme val="minor"/>
    </font>
    <font>
      <sz val="9"/>
      <color theme="1"/>
      <name val="Calibri"/>
      <family val="2"/>
      <scheme val="minor"/>
    </font>
    <font>
      <sz val="14"/>
      <color theme="1"/>
      <name val="Calibri"/>
      <family val="2"/>
      <scheme val="minor"/>
    </font>
    <font>
      <i/>
      <sz val="14"/>
      <color theme="1"/>
      <name val="Calibri"/>
      <family val="2"/>
      <scheme val="minor"/>
    </font>
    <font>
      <sz val="18"/>
      <color theme="1"/>
      <name val="Calibri"/>
      <family val="2"/>
      <scheme val="minor"/>
    </font>
    <font>
      <sz val="11"/>
      <color theme="1"/>
      <name val="Calibri"/>
      <family val="2"/>
      <scheme val="minor"/>
    </font>
    <font>
      <b/>
      <sz val="15"/>
      <color theme="1"/>
      <name val="Calibri"/>
      <family val="2"/>
      <scheme val="minor"/>
    </font>
    <font>
      <b/>
      <sz val="16"/>
      <color theme="1"/>
      <name val="Calibri"/>
      <family val="2"/>
      <scheme val="minor"/>
    </font>
    <font>
      <sz val="15"/>
      <color theme="1"/>
      <name val="Calibri"/>
      <family val="2"/>
      <scheme val="minor"/>
    </font>
    <font>
      <i/>
      <sz val="20"/>
      <color theme="1"/>
      <name val="Calibri"/>
      <family val="2"/>
      <scheme val="minor"/>
    </font>
    <font>
      <b/>
      <sz val="16"/>
      <color theme="1"/>
      <name val="Times New Roman"/>
      <family val="1"/>
    </font>
    <font>
      <sz val="11"/>
      <color theme="1"/>
      <name val="Cambria"/>
      <family val="1"/>
      <scheme val="major"/>
    </font>
    <font>
      <sz val="22"/>
      <color theme="1"/>
      <name val="Cambria"/>
      <family val="1"/>
      <scheme val="major"/>
    </font>
    <font>
      <sz val="16"/>
      <color theme="1"/>
      <name val="Cambria"/>
      <family val="1"/>
      <scheme val="major"/>
    </font>
    <font>
      <sz val="20"/>
      <color theme="1"/>
      <name val="Cambria"/>
      <family val="1"/>
      <scheme val="major"/>
    </font>
    <font>
      <b/>
      <i/>
      <sz val="13"/>
      <color theme="1"/>
      <name val="Cambria"/>
      <family val="1"/>
      <scheme val="major"/>
    </font>
    <font>
      <b/>
      <sz val="14"/>
      <color theme="1"/>
      <name val="Cambria"/>
      <family val="1"/>
      <scheme val="major"/>
    </font>
    <font>
      <b/>
      <sz val="15"/>
      <color rgb="FF000000"/>
      <name val="Cambria"/>
      <family val="1"/>
      <scheme val="major"/>
    </font>
    <font>
      <b/>
      <sz val="15"/>
      <color theme="1"/>
      <name val="Cambria"/>
      <family val="1"/>
      <scheme val="major"/>
    </font>
    <font>
      <b/>
      <sz val="16"/>
      <color theme="1"/>
      <name val="Cambria"/>
      <family val="1"/>
      <scheme val="major"/>
    </font>
    <font>
      <b/>
      <sz val="12"/>
      <color theme="1"/>
      <name val="Calibri"/>
      <family val="2"/>
      <scheme val="minor"/>
    </font>
    <font>
      <b/>
      <sz val="24"/>
      <color theme="1"/>
      <name val="Cambria"/>
      <family val="1"/>
      <scheme val="major"/>
    </font>
    <font>
      <u/>
      <sz val="12"/>
      <color theme="1"/>
      <name val="Calibri"/>
      <family val="2"/>
      <scheme val="minor"/>
    </font>
    <font>
      <i/>
      <sz val="20"/>
      <color theme="1"/>
      <name val="Cambria"/>
      <family val="1"/>
      <scheme val="major"/>
    </font>
    <font>
      <b/>
      <i/>
      <sz val="20"/>
      <color theme="1"/>
      <name val="Cambria"/>
      <family val="1"/>
      <scheme val="major"/>
    </font>
    <font>
      <sz val="20"/>
      <color theme="1"/>
      <name val="Calibri"/>
      <family val="2"/>
      <scheme val="minor"/>
    </font>
    <font>
      <b/>
      <sz val="14"/>
      <color theme="1"/>
      <name val="Calibri"/>
      <family val="2"/>
      <scheme val="minor"/>
    </font>
    <font>
      <sz val="12"/>
      <color theme="1"/>
      <name val="Cambria"/>
      <family val="1"/>
      <scheme val="major"/>
    </font>
    <font>
      <b/>
      <sz val="18"/>
      <color theme="1"/>
      <name val="Cambria"/>
      <family val="1"/>
      <scheme val="major"/>
    </font>
    <font>
      <sz val="14"/>
      <color theme="1"/>
      <name val="Cambria"/>
      <family val="1"/>
      <scheme val="major"/>
    </font>
    <font>
      <b/>
      <i/>
      <sz val="14"/>
      <color theme="1"/>
      <name val="Cambria"/>
      <family val="1"/>
      <scheme val="major"/>
    </font>
    <font>
      <i/>
      <sz val="12"/>
      <color theme="1"/>
      <name val="Cambria"/>
      <family val="1"/>
      <scheme val="major"/>
    </font>
    <font>
      <b/>
      <i/>
      <sz val="12"/>
      <color theme="1"/>
      <name val="Cambria"/>
      <family val="1"/>
      <scheme val="major"/>
    </font>
    <font>
      <b/>
      <i/>
      <u/>
      <sz val="12"/>
      <color theme="1"/>
      <name val="Cambria"/>
      <family val="1"/>
      <scheme val="major"/>
    </font>
    <font>
      <i/>
      <sz val="11"/>
      <color theme="1"/>
      <name val="Calibri"/>
      <family val="2"/>
      <scheme val="minor"/>
    </font>
    <font>
      <b/>
      <i/>
      <sz val="11"/>
      <color theme="1"/>
      <name val="Calibri"/>
      <family val="2"/>
      <scheme val="minor"/>
    </font>
    <font>
      <b/>
      <i/>
      <u/>
      <sz val="11"/>
      <color theme="1"/>
      <name val="Calibri"/>
      <family val="2"/>
      <scheme val="minor"/>
    </font>
    <font>
      <u/>
      <sz val="11"/>
      <color theme="10"/>
      <name val="Calibri"/>
      <family val="2"/>
      <scheme val="minor"/>
    </font>
    <font>
      <b/>
      <sz val="11"/>
      <color theme="1"/>
      <name val="Calibri"/>
      <family val="2"/>
      <scheme val="minor"/>
    </font>
    <font>
      <b/>
      <sz val="20"/>
      <color theme="1"/>
      <name val="Calibri"/>
      <family val="2"/>
      <scheme val="minor"/>
    </font>
    <font>
      <b/>
      <sz val="24"/>
      <color theme="1"/>
      <name val="Calibri"/>
      <family val="2"/>
      <scheme val="minor"/>
    </font>
    <font>
      <b/>
      <i/>
      <sz val="16"/>
      <color theme="1"/>
      <name val="Calibri"/>
      <family val="2"/>
      <scheme val="minor"/>
    </font>
    <font>
      <i/>
      <u/>
      <sz val="14"/>
      <color theme="1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indexed="9"/>
        <bgColor indexed="9"/>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0F5E7"/>
        <bgColor indexed="64"/>
      </patternFill>
    </fill>
    <fill>
      <patternFill patternType="solid">
        <fgColor rgb="FFEAF1DB"/>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theme="1" tint="0.14999847407452621"/>
      </left>
      <right style="thin">
        <color indexed="64"/>
      </right>
      <top style="thin">
        <color theme="1" tint="0.14999847407452621"/>
      </top>
      <bottom style="medium">
        <color indexed="64"/>
      </bottom>
      <diagonal/>
    </border>
    <border>
      <left style="thin">
        <color indexed="64"/>
      </left>
      <right style="thin">
        <color indexed="64"/>
      </right>
      <top style="thin">
        <color theme="1" tint="0.14999847407452621"/>
      </top>
      <bottom style="medium">
        <color indexed="64"/>
      </bottom>
      <diagonal/>
    </border>
    <border>
      <left style="thin">
        <color theme="1" tint="0.14999847407452621"/>
      </left>
      <right style="thin">
        <color indexed="64"/>
      </right>
      <top/>
      <bottom style="thin">
        <color indexed="64"/>
      </bottom>
      <diagonal/>
    </border>
    <border>
      <left style="thin">
        <color theme="1" tint="0.14999847407452621"/>
      </left>
      <right style="thin">
        <color indexed="64"/>
      </right>
      <top style="thin">
        <color indexed="64"/>
      </top>
      <bottom style="thin">
        <color indexed="64"/>
      </bottom>
      <diagonal/>
    </border>
    <border>
      <left style="thin">
        <color theme="1" tint="0.14999847407452621"/>
      </left>
      <right style="thin">
        <color indexed="64"/>
      </right>
      <top style="thin">
        <color indexed="64"/>
      </top>
      <bottom/>
      <diagonal/>
    </border>
    <border>
      <left style="thin">
        <color theme="1" tint="0.14999847407452621"/>
      </left>
      <right/>
      <top style="medium">
        <color indexed="64"/>
      </top>
      <bottom style="thin">
        <color indexed="64"/>
      </bottom>
      <diagonal/>
    </border>
    <border>
      <left style="thin">
        <color theme="1" tint="0.14999847407452621"/>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14999847407452621"/>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14999847407452621"/>
      </bottom>
      <diagonal/>
    </border>
    <border>
      <left/>
      <right/>
      <top style="medium">
        <color indexed="64"/>
      </top>
      <bottom style="thin">
        <color theme="1" tint="0.14999847407452621"/>
      </bottom>
      <diagonal/>
    </border>
    <border>
      <left/>
      <right style="medium">
        <color indexed="64"/>
      </right>
      <top style="medium">
        <color indexed="64"/>
      </top>
      <bottom style="thin">
        <color theme="1" tint="0.14999847407452621"/>
      </bottom>
      <diagonal/>
    </border>
    <border>
      <left/>
      <right style="medium">
        <color indexed="64"/>
      </right>
      <top style="thin">
        <color theme="1" tint="0.14999847407452621"/>
      </top>
      <bottom style="thin">
        <color indexed="64"/>
      </bottom>
      <diagonal/>
    </border>
    <border>
      <left/>
      <right/>
      <top style="thin">
        <color theme="1" tint="0.14999847407452621"/>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theme="1" tint="0.14999847407452621"/>
      </top>
      <bottom style="medium">
        <color indexed="64"/>
      </bottom>
      <diagonal/>
    </border>
    <border>
      <left style="medium">
        <color indexed="64"/>
      </left>
      <right style="thin">
        <color indexed="64"/>
      </right>
      <top style="thin">
        <color theme="1" tint="0.14999847407452621"/>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39" fillId="0" borderId="0" applyNumberFormat="0" applyFill="0" applyBorder="0" applyAlignment="0" applyProtection="0"/>
  </cellStyleXfs>
  <cellXfs count="271">
    <xf numFmtId="0" fontId="0" fillId="0" borderId="0" xfId="0"/>
    <xf numFmtId="0" fontId="0" fillId="0" borderId="0" xfId="0" applyProtection="1"/>
    <xf numFmtId="0" fontId="0" fillId="0" borderId="0" xfId="0" applyAlignment="1" applyProtection="1">
      <alignment horizontal="center" vertical="center" wrapText="1"/>
    </xf>
    <xf numFmtId="0" fontId="0" fillId="0" borderId="0" xfId="0" applyFont="1" applyProtection="1"/>
    <xf numFmtId="0" fontId="0" fillId="0" borderId="0" xfId="0" applyBorder="1" applyAlignment="1" applyProtection="1">
      <alignment wrapText="1"/>
    </xf>
    <xf numFmtId="0" fontId="0" fillId="0" borderId="0" xfId="0" applyFont="1" applyAlignment="1" applyProtection="1">
      <alignment wrapText="1"/>
    </xf>
    <xf numFmtId="0" fontId="0" fillId="0" borderId="0" xfId="0" applyAlignment="1" applyProtection="1">
      <alignment wrapText="1"/>
    </xf>
    <xf numFmtId="0" fontId="3" fillId="0" borderId="0" xfId="0" applyFont="1" applyAlignment="1" applyProtection="1">
      <alignment horizontal="left" vertical="top" wrapText="1"/>
    </xf>
    <xf numFmtId="0" fontId="1" fillId="0" borderId="0" xfId="0" applyFont="1" applyAlignment="1" applyProtection="1">
      <alignment horizontal="center" vertical="distributed"/>
    </xf>
    <xf numFmtId="0" fontId="1" fillId="0" borderId="0" xfId="0" applyFont="1" applyProtection="1"/>
    <xf numFmtId="0" fontId="4" fillId="0" borderId="0" xfId="0" applyFont="1" applyProtection="1"/>
    <xf numFmtId="4" fontId="0" fillId="4" borderId="0" xfId="0" applyNumberFormat="1" applyFill="1"/>
    <xf numFmtId="0" fontId="0" fillId="0" borderId="0" xfId="0" applyFill="1" applyBorder="1"/>
    <xf numFmtId="0" fontId="3" fillId="0" borderId="0" xfId="0" applyFont="1" applyBorder="1" applyAlignment="1" applyProtection="1">
      <alignment horizontal="left" vertical="top" wrapText="1"/>
    </xf>
    <xf numFmtId="0" fontId="0" fillId="0" borderId="0" xfId="0" applyBorder="1" applyProtection="1"/>
    <xf numFmtId="0" fontId="0" fillId="0" borderId="0" xfId="0" applyFill="1" applyAlignment="1" applyProtection="1">
      <alignment wrapText="1"/>
    </xf>
    <xf numFmtId="0" fontId="0" fillId="0" borderId="0" xfId="0" applyFill="1" applyBorder="1" applyAlignment="1" applyProtection="1">
      <alignment wrapText="1"/>
    </xf>
    <xf numFmtId="4" fontId="0" fillId="4" borderId="0" xfId="0" applyNumberFormat="1" applyFill="1" applyBorder="1"/>
    <xf numFmtId="0" fontId="4" fillId="0" borderId="0" xfId="0" applyFont="1" applyBorder="1" applyProtection="1"/>
    <xf numFmtId="0" fontId="5" fillId="0" borderId="0" xfId="0" applyFont="1" applyBorder="1" applyProtection="1"/>
    <xf numFmtId="0" fontId="5" fillId="0" borderId="0" xfId="0" applyFont="1" applyProtection="1"/>
    <xf numFmtId="0" fontId="4" fillId="0" borderId="0" xfId="0" applyFont="1" applyAlignment="1" applyProtection="1">
      <alignment horizontal="center" vertical="justify" wrapText="1"/>
    </xf>
    <xf numFmtId="0" fontId="5" fillId="0" borderId="0" xfId="0" applyFont="1" applyFill="1" applyBorder="1" applyAlignment="1">
      <alignment horizontal="center" vertical="top"/>
    </xf>
    <xf numFmtId="0" fontId="10" fillId="0" borderId="13" xfId="0" applyFont="1" applyBorder="1" applyAlignment="1" applyProtection="1">
      <alignment wrapText="1"/>
    </xf>
    <xf numFmtId="0" fontId="10" fillId="0" borderId="13" xfId="0" applyFont="1" applyBorder="1" applyAlignment="1" applyProtection="1">
      <alignment vertical="top" wrapText="1"/>
    </xf>
    <xf numFmtId="0" fontId="10" fillId="0" borderId="14" xfId="0" applyFont="1" applyBorder="1" applyAlignment="1" applyProtection="1">
      <alignment vertical="top" wrapText="1"/>
    </xf>
    <xf numFmtId="0" fontId="10" fillId="0" borderId="14" xfId="0" applyFont="1" applyBorder="1" applyAlignment="1" applyProtection="1">
      <alignment vertical="center"/>
    </xf>
    <xf numFmtId="0" fontId="0" fillId="0" borderId="0" xfId="0" applyBorder="1" applyAlignment="1" applyProtection="1">
      <alignment wrapText="1"/>
    </xf>
    <xf numFmtId="0" fontId="18" fillId="0" borderId="0" xfId="0" applyFont="1" applyAlignment="1" applyProtection="1">
      <alignment horizontal="left"/>
    </xf>
    <xf numFmtId="0" fontId="19" fillId="0" borderId="10" xfId="0" applyFont="1" applyBorder="1" applyAlignment="1" applyProtection="1">
      <alignment horizontal="left" vertical="top" wrapText="1"/>
    </xf>
    <xf numFmtId="0" fontId="20" fillId="0" borderId="11" xfId="0" applyFont="1" applyBorder="1" applyAlignment="1" applyProtection="1">
      <alignment horizontal="center" vertical="top" wrapText="1"/>
    </xf>
    <xf numFmtId="0" fontId="20" fillId="0" borderId="13" xfId="0" applyFont="1" applyFill="1" applyBorder="1" applyAlignment="1" applyProtection="1">
      <alignment vertical="top" wrapText="1"/>
    </xf>
    <xf numFmtId="7" fontId="20" fillId="0" borderId="5" xfId="0" applyNumberFormat="1" applyFont="1" applyFill="1" applyBorder="1" applyAlignment="1" applyProtection="1">
      <alignment horizontal="center" vertical="top"/>
    </xf>
    <xf numFmtId="7" fontId="20" fillId="0" borderId="4" xfId="0" applyNumberFormat="1" applyFont="1" applyFill="1" applyBorder="1" applyAlignment="1" applyProtection="1">
      <alignment horizontal="center" vertical="top"/>
    </xf>
    <xf numFmtId="7" fontId="8" fillId="0" borderId="6" xfId="0" applyNumberFormat="1" applyFont="1" applyFill="1" applyBorder="1" applyAlignment="1" applyProtection="1">
      <alignment horizontal="center" vertical="top"/>
    </xf>
    <xf numFmtId="0" fontId="20" fillId="0" borderId="16" xfId="0" applyFont="1" applyFill="1" applyBorder="1" applyAlignment="1" applyProtection="1">
      <alignment vertical="top" wrapText="1"/>
    </xf>
    <xf numFmtId="7" fontId="20" fillId="0" borderId="17" xfId="0" applyNumberFormat="1" applyFont="1" applyFill="1" applyBorder="1" applyAlignment="1" applyProtection="1">
      <alignment horizontal="center" vertical="top"/>
    </xf>
    <xf numFmtId="0" fontId="10" fillId="0" borderId="16" xfId="0" applyFont="1" applyBorder="1" applyAlignment="1" applyProtection="1">
      <alignment vertical="top" wrapText="1"/>
    </xf>
    <xf numFmtId="7" fontId="10" fillId="0" borderId="17" xfId="0" applyNumberFormat="1" applyFont="1" applyBorder="1" applyAlignment="1" applyProtection="1">
      <alignment horizontal="center"/>
      <protection locked="0"/>
    </xf>
    <xf numFmtId="7" fontId="10" fillId="0" borderId="17" xfId="0" applyNumberFormat="1" applyFont="1" applyBorder="1" applyAlignment="1" applyProtection="1">
      <alignment horizontal="center"/>
    </xf>
    <xf numFmtId="44" fontId="4" fillId="0" borderId="0" xfId="0" applyNumberFormat="1" applyFont="1" applyFill="1" applyBorder="1" applyProtection="1"/>
    <xf numFmtId="0" fontId="21" fillId="2" borderId="21" xfId="0" applyFont="1" applyFill="1" applyBorder="1" applyAlignment="1" applyProtection="1">
      <alignment horizontal="left" wrapText="1"/>
    </xf>
    <xf numFmtId="0" fontId="21" fillId="0" borderId="23" xfId="0" applyFont="1" applyFill="1" applyBorder="1" applyAlignment="1" applyProtection="1">
      <alignment horizontal="left" wrapText="1"/>
    </xf>
    <xf numFmtId="7" fontId="21" fillId="0" borderId="24" xfId="0" applyNumberFormat="1" applyFont="1" applyFill="1" applyBorder="1" applyAlignment="1" applyProtection="1">
      <alignment horizontal="center"/>
    </xf>
    <xf numFmtId="7" fontId="21" fillId="0" borderId="25" xfId="0" applyNumberFormat="1" applyFont="1" applyFill="1" applyBorder="1" applyAlignment="1" applyProtection="1">
      <alignment horizontal="center"/>
    </xf>
    <xf numFmtId="0" fontId="18" fillId="2" borderId="13" xfId="0" applyFont="1" applyFill="1" applyBorder="1" applyAlignment="1" applyProtection="1">
      <alignment vertical="top" wrapText="1"/>
    </xf>
    <xf numFmtId="0" fontId="18" fillId="8" borderId="12" xfId="0" applyFont="1" applyFill="1" applyBorder="1" applyAlignment="1" applyProtection="1">
      <alignment horizontal="left" vertical="top" wrapText="1"/>
    </xf>
    <xf numFmtId="7" fontId="18" fillId="6" borderId="3" xfId="0" applyNumberFormat="1" applyFont="1" applyFill="1" applyBorder="1" applyAlignment="1" applyProtection="1">
      <alignment horizontal="center" vertical="top" wrapText="1"/>
    </xf>
    <xf numFmtId="0" fontId="21" fillId="0" borderId="0" xfId="0" applyFont="1" applyAlignment="1" applyProtection="1">
      <alignment horizontal="left"/>
    </xf>
    <xf numFmtId="0" fontId="21" fillId="0" borderId="0" xfId="0" applyFont="1" applyBorder="1" applyAlignment="1" applyProtection="1">
      <alignment horizontal="left"/>
    </xf>
    <xf numFmtId="0" fontId="21" fillId="0" borderId="18" xfId="0" applyFont="1" applyBorder="1" applyAlignment="1" applyProtection="1">
      <alignment horizontal="left"/>
    </xf>
    <xf numFmtId="0" fontId="2" fillId="0" borderId="18" xfId="0" applyFont="1" applyBorder="1" applyProtection="1"/>
    <xf numFmtId="44" fontId="9" fillId="5" borderId="18" xfId="0" applyNumberFormat="1" applyFont="1" applyFill="1" applyBorder="1" applyProtection="1"/>
    <xf numFmtId="44" fontId="10" fillId="0" borderId="1" xfId="1" applyFont="1" applyBorder="1" applyAlignment="1" applyProtection="1">
      <alignment horizontal="center"/>
      <protection locked="0"/>
    </xf>
    <xf numFmtId="44" fontId="10" fillId="0" borderId="1" xfId="1" applyFont="1" applyBorder="1" applyAlignment="1" applyProtection="1">
      <alignment horizontal="center"/>
    </xf>
    <xf numFmtId="44" fontId="18" fillId="2" borderId="1" xfId="1" applyFont="1" applyFill="1" applyBorder="1" applyAlignment="1" applyProtection="1">
      <alignment horizontal="center" vertical="top"/>
    </xf>
    <xf numFmtId="44" fontId="10" fillId="0" borderId="7" xfId="1" applyFont="1" applyBorder="1" applyAlignment="1" applyProtection="1">
      <alignment horizontal="center" vertical="top"/>
      <protection locked="0"/>
    </xf>
    <xf numFmtId="44" fontId="10" fillId="0" borderId="7" xfId="1" applyFont="1" applyBorder="1" applyAlignment="1" applyProtection="1">
      <alignment horizontal="center" vertical="top"/>
    </xf>
    <xf numFmtId="44" fontId="10" fillId="0" borderId="1" xfId="1" applyFont="1" applyBorder="1" applyAlignment="1" applyProtection="1">
      <alignment horizontal="center" vertical="top"/>
      <protection locked="0"/>
    </xf>
    <xf numFmtId="44" fontId="10" fillId="0" borderId="1" xfId="1" applyFont="1" applyBorder="1" applyAlignment="1" applyProtection="1">
      <alignment horizontal="center" vertical="top"/>
    </xf>
    <xf numFmtId="44" fontId="10" fillId="0" borderId="7" xfId="1" applyFont="1" applyBorder="1" applyAlignment="1" applyProtection="1">
      <alignment horizontal="center"/>
      <protection locked="0"/>
    </xf>
    <xf numFmtId="44" fontId="10" fillId="0" borderId="7" xfId="1" applyFont="1" applyBorder="1" applyAlignment="1" applyProtection="1">
      <alignment horizontal="center"/>
    </xf>
    <xf numFmtId="44" fontId="21" fillId="2" borderId="22" xfId="1" applyFont="1" applyFill="1" applyBorder="1" applyAlignment="1" applyProtection="1">
      <alignment horizontal="center"/>
    </xf>
    <xf numFmtId="44" fontId="8" fillId="7" borderId="3" xfId="1" applyFont="1" applyFill="1" applyBorder="1" applyAlignment="1" applyProtection="1">
      <alignment horizontal="center" vertical="top" wrapText="1"/>
      <protection locked="0"/>
    </xf>
    <xf numFmtId="0" fontId="11" fillId="0" borderId="0" xfId="0" applyFont="1" applyFill="1" applyBorder="1" applyAlignment="1" applyProtection="1">
      <alignment vertical="top" wrapText="1"/>
    </xf>
    <xf numFmtId="0" fontId="23" fillId="0" borderId="0" xfId="0" applyFont="1" applyFill="1" applyBorder="1" applyAlignment="1" applyProtection="1">
      <alignment horizontal="center" vertical="top" wrapText="1"/>
    </xf>
    <xf numFmtId="0" fontId="6" fillId="0" borderId="35" xfId="0" applyFont="1" applyFill="1" applyBorder="1" applyAlignment="1">
      <alignment horizontal="left" wrapText="1"/>
    </xf>
    <xf numFmtId="0" fontId="6" fillId="0" borderId="36" xfId="0" applyFont="1" applyFill="1" applyBorder="1" applyAlignment="1">
      <alignment horizontal="left" wrapText="1"/>
    </xf>
    <xf numFmtId="0" fontId="6" fillId="0" borderId="34" xfId="0" applyFont="1" applyFill="1" applyBorder="1" applyAlignment="1">
      <alignment wrapText="1"/>
    </xf>
    <xf numFmtId="0" fontId="12" fillId="0" borderId="1" xfId="0" applyFont="1" applyBorder="1" applyAlignment="1" applyProtection="1">
      <alignment horizontal="center" vertical="top" wrapText="1"/>
    </xf>
    <xf numFmtId="0" fontId="1" fillId="0" borderId="1" xfId="0" applyFont="1" applyBorder="1" applyAlignment="1" applyProtection="1">
      <alignment horizontal="left" vertical="top" wrapText="1"/>
      <protection locked="0"/>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top" wrapText="1"/>
    </xf>
    <xf numFmtId="0" fontId="25" fillId="0" borderId="0" xfId="0" applyFont="1" applyAlignment="1" applyProtection="1">
      <alignment horizontal="left" vertical="top"/>
    </xf>
    <xf numFmtId="0" fontId="27" fillId="0" borderId="0" xfId="0" applyFont="1"/>
    <xf numFmtId="0" fontId="27" fillId="0" borderId="0" xfId="0" applyFont="1" applyProtection="1"/>
    <xf numFmtId="0" fontId="1" fillId="0" borderId="0" xfId="0" applyFont="1"/>
    <xf numFmtId="0" fontId="1" fillId="0" borderId="2" xfId="0" applyFont="1" applyBorder="1"/>
    <xf numFmtId="44" fontId="28" fillId="0" borderId="0" xfId="1" applyFont="1" applyAlignment="1">
      <alignment horizontal="center"/>
    </xf>
    <xf numFmtId="0" fontId="0" fillId="0" borderId="0" xfId="0" applyFill="1"/>
    <xf numFmtId="0" fontId="30" fillId="0" borderId="0" xfId="0" applyFont="1"/>
    <xf numFmtId="0" fontId="13" fillId="0" borderId="0" xfId="0" applyFont="1"/>
    <xf numFmtId="0" fontId="0" fillId="0" borderId="0" xfId="0" applyFont="1"/>
    <xf numFmtId="0" fontId="29" fillId="0" borderId="0" xfId="0" applyFont="1"/>
    <xf numFmtId="0" fontId="31" fillId="0" borderId="0" xfId="0" applyFont="1"/>
    <xf numFmtId="0" fontId="31" fillId="10" borderId="0" xfId="0" applyFont="1" applyFill="1"/>
    <xf numFmtId="0" fontId="18" fillId="10" borderId="24" xfId="0" applyFont="1" applyFill="1" applyBorder="1" applyAlignment="1">
      <alignment horizontal="center"/>
    </xf>
    <xf numFmtId="44" fontId="18" fillId="10" borderId="24" xfId="0" applyNumberFormat="1" applyFont="1" applyFill="1" applyBorder="1" applyAlignment="1">
      <alignment horizontal="center"/>
    </xf>
    <xf numFmtId="44" fontId="18" fillId="10" borderId="25" xfId="1" applyFont="1" applyFill="1" applyBorder="1" applyAlignment="1">
      <alignment horizontal="center"/>
    </xf>
    <xf numFmtId="0" fontId="31" fillId="9" borderId="0" xfId="0" applyFont="1" applyFill="1"/>
    <xf numFmtId="44" fontId="18" fillId="9" borderId="24" xfId="0" applyNumberFormat="1" applyFont="1" applyFill="1" applyBorder="1"/>
    <xf numFmtId="0" fontId="18" fillId="9" borderId="24" xfId="0" applyFont="1" applyFill="1" applyBorder="1" applyAlignment="1">
      <alignment horizontal="center"/>
    </xf>
    <xf numFmtId="0" fontId="18" fillId="9" borderId="24" xfId="0" applyFont="1" applyFill="1" applyBorder="1" applyAlignment="1">
      <alignment horizontal="center" vertical="top" wrapText="1"/>
    </xf>
    <xf numFmtId="0" fontId="18" fillId="9" borderId="25" xfId="0" applyFont="1" applyFill="1" applyBorder="1" applyAlignment="1">
      <alignment horizontal="center" vertical="top" wrapText="1"/>
    </xf>
    <xf numFmtId="44" fontId="18" fillId="9" borderId="25" xfId="0" applyNumberFormat="1" applyFont="1" applyFill="1" applyBorder="1" applyAlignment="1">
      <alignment horizontal="center"/>
    </xf>
    <xf numFmtId="0" fontId="18" fillId="9" borderId="23" xfId="0" applyFont="1" applyFill="1" applyBorder="1" applyAlignment="1">
      <alignment vertical="top" wrapText="1"/>
    </xf>
    <xf numFmtId="0" fontId="18" fillId="9" borderId="24" xfId="0" applyFont="1" applyFill="1" applyBorder="1" applyAlignment="1">
      <alignment vertical="top" wrapText="1"/>
    </xf>
    <xf numFmtId="0" fontId="33" fillId="0" borderId="0" xfId="0" applyFont="1"/>
    <xf numFmtId="0" fontId="32" fillId="0" borderId="0" xfId="0" applyFont="1"/>
    <xf numFmtId="0" fontId="18" fillId="10" borderId="23" xfId="0" applyFont="1" applyFill="1" applyBorder="1" applyAlignment="1">
      <alignment vertical="top" wrapText="1"/>
    </xf>
    <xf numFmtId="0" fontId="18" fillId="10" borderId="24" xfId="0" applyFont="1" applyFill="1" applyBorder="1" applyAlignment="1">
      <alignment horizontal="center" vertical="top" wrapText="1"/>
    </xf>
    <xf numFmtId="0" fontId="18" fillId="10" borderId="25" xfId="0" applyFont="1" applyFill="1" applyBorder="1" applyAlignment="1">
      <alignment horizontal="center" vertical="top" wrapText="1"/>
    </xf>
    <xf numFmtId="0" fontId="18" fillId="10" borderId="24" xfId="0" applyFont="1" applyFill="1" applyBorder="1" applyAlignment="1">
      <alignment vertical="top" wrapText="1"/>
    </xf>
    <xf numFmtId="0" fontId="0" fillId="0" borderId="0" xfId="0" applyBorder="1"/>
    <xf numFmtId="0" fontId="4" fillId="0" borderId="43" xfId="0" applyFont="1" applyBorder="1" applyAlignment="1">
      <alignment horizontal="left"/>
    </xf>
    <xf numFmtId="49" fontId="4" fillId="0" borderId="3" xfId="0" applyNumberFormat="1" applyFont="1" applyBorder="1" applyAlignment="1">
      <alignment horizontal="center"/>
    </xf>
    <xf numFmtId="49" fontId="4" fillId="0" borderId="19" xfId="0" applyNumberFormat="1" applyFont="1" applyBorder="1" applyAlignment="1"/>
    <xf numFmtId="44" fontId="4" fillId="0" borderId="44" xfId="1" applyFont="1" applyBorder="1" applyAlignment="1">
      <alignment horizontal="center"/>
    </xf>
    <xf numFmtId="0" fontId="4" fillId="0" borderId="37" xfId="0" applyFont="1" applyBorder="1"/>
    <xf numFmtId="49" fontId="4" fillId="0" borderId="1" xfId="0" applyNumberFormat="1" applyFont="1" applyBorder="1" applyAlignment="1">
      <alignment horizontal="center"/>
    </xf>
    <xf numFmtId="49" fontId="4" fillId="0" borderId="5" xfId="0" applyNumberFormat="1" applyFont="1" applyBorder="1" applyAlignment="1"/>
    <xf numFmtId="44" fontId="4" fillId="0" borderId="38" xfId="1" applyFont="1" applyBorder="1" applyAlignment="1">
      <alignment horizontal="center"/>
    </xf>
    <xf numFmtId="0" fontId="4" fillId="0" borderId="39" xfId="0" applyFont="1" applyBorder="1"/>
    <xf numFmtId="49" fontId="4" fillId="0" borderId="40" xfId="0" applyNumberFormat="1" applyFont="1" applyBorder="1" applyAlignment="1">
      <alignment horizontal="center"/>
    </xf>
    <xf numFmtId="49" fontId="4" fillId="0" borderId="42" xfId="0" applyNumberFormat="1" applyFont="1" applyBorder="1" applyAlignment="1"/>
    <xf numFmtId="44" fontId="4" fillId="0" borderId="41" xfId="1" applyFont="1" applyBorder="1" applyAlignment="1">
      <alignment horizontal="center"/>
    </xf>
    <xf numFmtId="49" fontId="28" fillId="0" borderId="3" xfId="0" applyNumberFormat="1" applyFont="1" applyBorder="1"/>
    <xf numFmtId="0" fontId="28" fillId="0" borderId="3" xfId="0" applyFont="1" applyBorder="1" applyAlignment="1">
      <alignment horizontal="center"/>
    </xf>
    <xf numFmtId="44" fontId="28" fillId="0" borderId="3" xfId="1" applyFont="1" applyBorder="1" applyAlignment="1">
      <alignment horizontal="center"/>
    </xf>
    <xf numFmtId="10" fontId="28" fillId="0" borderId="3" xfId="2" applyNumberFormat="1" applyFont="1" applyBorder="1" applyAlignment="1">
      <alignment horizontal="center"/>
    </xf>
    <xf numFmtId="44" fontId="28" fillId="0" borderId="44" xfId="0" applyNumberFormat="1" applyFont="1" applyBorder="1"/>
    <xf numFmtId="49" fontId="4" fillId="0" borderId="1" xfId="0" applyNumberFormat="1" applyFont="1" applyBorder="1"/>
    <xf numFmtId="0" fontId="4" fillId="0" borderId="1" xfId="0" applyFont="1" applyBorder="1" applyAlignment="1">
      <alignment horizontal="center"/>
    </xf>
    <xf numFmtId="44" fontId="4" fillId="0" borderId="1" xfId="1" applyFont="1" applyBorder="1" applyAlignment="1">
      <alignment horizontal="center"/>
    </xf>
    <xf numFmtId="10" fontId="4" fillId="0" borderId="1" xfId="2" applyNumberFormat="1" applyFont="1" applyBorder="1" applyAlignment="1">
      <alignment horizontal="center"/>
    </xf>
    <xf numFmtId="44" fontId="4" fillId="0" borderId="38" xfId="0" applyNumberFormat="1" applyFont="1" applyBorder="1"/>
    <xf numFmtId="49" fontId="28" fillId="0" borderId="1" xfId="0" applyNumberFormat="1" applyFont="1" applyBorder="1"/>
    <xf numFmtId="49" fontId="4" fillId="0" borderId="40" xfId="0" applyNumberFormat="1" applyFont="1" applyBorder="1"/>
    <xf numFmtId="0" fontId="4" fillId="0" borderId="1" xfId="0" applyFont="1" applyBorder="1"/>
    <xf numFmtId="44" fontId="4" fillId="0" borderId="1" xfId="1" applyFont="1" applyBorder="1"/>
    <xf numFmtId="44" fontId="4" fillId="0" borderId="5" xfId="1" applyFont="1" applyBorder="1"/>
    <xf numFmtId="0" fontId="4" fillId="0" borderId="38" xfId="0" applyFont="1" applyBorder="1"/>
    <xf numFmtId="0" fontId="4" fillId="0" borderId="40" xfId="0" applyFont="1" applyBorder="1"/>
    <xf numFmtId="44" fontId="4" fillId="0" borderId="40" xfId="1" applyFont="1" applyBorder="1"/>
    <xf numFmtId="44" fontId="4" fillId="0" borderId="42" xfId="1" applyFont="1" applyBorder="1"/>
    <xf numFmtId="0" fontId="4" fillId="0" borderId="41" xfId="0" applyFont="1" applyBorder="1"/>
    <xf numFmtId="49" fontId="4" fillId="0" borderId="19" xfId="0" applyNumberFormat="1" applyFont="1" applyBorder="1" applyAlignment="1">
      <alignment horizontal="center"/>
    </xf>
    <xf numFmtId="49" fontId="4" fillId="0" borderId="5" xfId="0" applyNumberFormat="1" applyFont="1" applyBorder="1" applyAlignment="1">
      <alignment horizontal="center"/>
    </xf>
    <xf numFmtId="49" fontId="4" fillId="0" borderId="42" xfId="0" applyNumberFormat="1" applyFont="1" applyBorder="1" applyAlignment="1">
      <alignment horizontal="center"/>
    </xf>
    <xf numFmtId="0" fontId="34" fillId="0" borderId="2" xfId="0" applyFont="1" applyBorder="1"/>
    <xf numFmtId="0" fontId="29" fillId="0" borderId="2" xfId="0" applyFont="1" applyBorder="1"/>
    <xf numFmtId="0" fontId="36" fillId="0" borderId="0" xfId="0" applyFont="1"/>
    <xf numFmtId="0" fontId="28" fillId="0" borderId="43" xfId="0" applyFont="1" applyBorder="1" applyAlignment="1">
      <alignment horizontal="left"/>
    </xf>
    <xf numFmtId="0" fontId="28" fillId="0" borderId="3" xfId="0" applyFont="1" applyBorder="1"/>
    <xf numFmtId="44" fontId="28" fillId="0" borderId="3" xfId="1" applyFont="1" applyBorder="1"/>
    <xf numFmtId="44" fontId="28" fillId="0" borderId="19" xfId="1" applyFont="1" applyBorder="1"/>
    <xf numFmtId="10" fontId="28" fillId="0" borderId="19" xfId="2" applyNumberFormat="1" applyFont="1" applyBorder="1" applyAlignment="1">
      <alignment horizontal="center"/>
    </xf>
    <xf numFmtId="0" fontId="25" fillId="0" borderId="0" xfId="0" applyFont="1" applyFill="1" applyBorder="1" applyAlignment="1" applyProtection="1">
      <alignment horizontal="left" vertical="top" wrapText="1"/>
    </xf>
    <xf numFmtId="0" fontId="25" fillId="0" borderId="0" xfId="0" applyFont="1" applyAlignment="1" applyProtection="1">
      <alignment horizontal="left" vertical="top"/>
    </xf>
    <xf numFmtId="0" fontId="25" fillId="0" borderId="0" xfId="0" applyFont="1" applyFill="1" applyBorder="1" applyAlignment="1" applyProtection="1">
      <alignment horizontal="left" vertical="top" wrapText="1"/>
    </xf>
    <xf numFmtId="0" fontId="25" fillId="0" borderId="0" xfId="0" applyFont="1" applyAlignment="1" applyProtection="1">
      <alignment horizontal="left" vertical="top"/>
    </xf>
    <xf numFmtId="0" fontId="25" fillId="0" borderId="0" xfId="0" applyFont="1" applyAlignment="1" applyProtection="1">
      <alignment horizontal="left" vertical="top"/>
    </xf>
    <xf numFmtId="0" fontId="26" fillId="0" borderId="0" xfId="0" applyFont="1" applyAlignment="1" applyProtection="1">
      <alignment horizontal="left" vertical="top"/>
    </xf>
    <xf numFmtId="0" fontId="25" fillId="0" borderId="0" xfId="0" applyFont="1" applyFill="1" applyBorder="1" applyAlignment="1" applyProtection="1">
      <alignment horizontal="left" vertical="top" wrapText="1"/>
    </xf>
    <xf numFmtId="0" fontId="25" fillId="0" borderId="0" xfId="0" applyFont="1" applyAlignment="1" applyProtection="1">
      <alignment horizontal="left" vertical="top"/>
    </xf>
    <xf numFmtId="49" fontId="4" fillId="0" borderId="3" xfId="0" applyNumberFormat="1" applyFont="1" applyBorder="1"/>
    <xf numFmtId="0" fontId="4" fillId="0" borderId="3" xfId="0" applyFont="1" applyBorder="1" applyAlignment="1">
      <alignment horizontal="center"/>
    </xf>
    <xf numFmtId="44" fontId="4" fillId="0" borderId="3" xfId="1" applyFont="1" applyBorder="1" applyAlignment="1">
      <alignment horizontal="center"/>
    </xf>
    <xf numFmtId="10" fontId="4" fillId="0" borderId="3" xfId="2" applyNumberFormat="1" applyFont="1" applyBorder="1" applyAlignment="1">
      <alignment horizontal="center"/>
    </xf>
    <xf numFmtId="44" fontId="4" fillId="0" borderId="44" xfId="0" applyNumberFormat="1" applyFont="1" applyBorder="1"/>
    <xf numFmtId="0" fontId="0" fillId="13" borderId="0" xfId="0" applyFill="1"/>
    <xf numFmtId="0" fontId="0" fillId="14" borderId="0" xfId="0" applyFill="1"/>
    <xf numFmtId="0" fontId="18" fillId="14" borderId="24" xfId="0" applyFont="1" applyFill="1" applyBorder="1" applyAlignment="1">
      <alignment horizontal="center" vertical="top" wrapText="1"/>
    </xf>
    <xf numFmtId="0" fontId="18" fillId="14" borderId="25" xfId="0" applyFont="1" applyFill="1" applyBorder="1" applyAlignment="1">
      <alignment horizontal="center" vertical="top" wrapText="1"/>
    </xf>
    <xf numFmtId="0" fontId="18" fillId="14" borderId="23" xfId="0" applyFont="1" applyFill="1" applyBorder="1" applyAlignment="1">
      <alignment vertical="top" wrapText="1"/>
    </xf>
    <xf numFmtId="49" fontId="18" fillId="14" borderId="24" xfId="0" applyNumberFormat="1" applyFont="1" applyFill="1" applyBorder="1" applyAlignment="1"/>
    <xf numFmtId="44" fontId="18" fillId="14" borderId="25" xfId="0" applyNumberFormat="1" applyFont="1" applyFill="1" applyBorder="1"/>
    <xf numFmtId="49" fontId="18" fillId="14" borderId="23" xfId="0" applyNumberFormat="1" applyFont="1" applyFill="1" applyBorder="1" applyAlignment="1"/>
    <xf numFmtId="0" fontId="18" fillId="13" borderId="24" xfId="0" applyFont="1" applyFill="1" applyBorder="1" applyAlignment="1">
      <alignment horizontal="center" vertical="top" wrapText="1"/>
    </xf>
    <xf numFmtId="0" fontId="18" fillId="13" borderId="25" xfId="0" applyFont="1" applyFill="1" applyBorder="1" applyAlignment="1">
      <alignment horizontal="center" vertical="top" wrapText="1"/>
    </xf>
    <xf numFmtId="0" fontId="18" fillId="13" borderId="23" xfId="0" applyFont="1" applyFill="1" applyBorder="1" applyAlignment="1">
      <alignment vertical="top" wrapText="1"/>
    </xf>
    <xf numFmtId="44" fontId="18" fillId="13" borderId="25" xfId="0" applyNumberFormat="1" applyFont="1" applyFill="1" applyBorder="1"/>
    <xf numFmtId="0" fontId="26" fillId="0" borderId="0" xfId="0" applyFont="1" applyFill="1" applyBorder="1" applyAlignment="1" applyProtection="1">
      <alignment horizontal="left" vertical="top" wrapText="1"/>
    </xf>
    <xf numFmtId="49" fontId="28" fillId="0" borderId="19" xfId="0" applyNumberFormat="1" applyFont="1" applyBorder="1" applyAlignment="1"/>
    <xf numFmtId="44" fontId="28" fillId="0" borderId="44" xfId="1" applyFont="1" applyBorder="1" applyAlignment="1">
      <alignment horizontal="center"/>
    </xf>
    <xf numFmtId="0" fontId="40" fillId="0" borderId="0" xfId="0" applyFont="1"/>
    <xf numFmtId="49" fontId="28" fillId="0" borderId="19" xfId="0" applyNumberFormat="1" applyFont="1" applyBorder="1" applyAlignment="1">
      <alignment horizontal="center"/>
    </xf>
    <xf numFmtId="44" fontId="28" fillId="0" borderId="19" xfId="1" applyFont="1" applyBorder="1" applyAlignment="1"/>
    <xf numFmtId="44" fontId="4" fillId="0" borderId="19" xfId="1" applyFont="1" applyBorder="1" applyAlignment="1"/>
    <xf numFmtId="2" fontId="4" fillId="0" borderId="5" xfId="0" applyNumberFormat="1" applyFont="1" applyBorder="1" applyAlignment="1">
      <alignment horizontal="center"/>
    </xf>
    <xf numFmtId="2" fontId="4" fillId="0" borderId="42" xfId="0" applyNumberFormat="1" applyFont="1" applyBorder="1" applyAlignment="1">
      <alignment horizontal="center"/>
    </xf>
    <xf numFmtId="2" fontId="28" fillId="0" borderId="19" xfId="0" applyNumberFormat="1" applyFont="1" applyBorder="1" applyAlignment="1">
      <alignment horizontal="center"/>
    </xf>
    <xf numFmtId="2" fontId="18" fillId="14" borderId="24" xfId="0" applyNumberFormat="1" applyFont="1" applyFill="1" applyBorder="1" applyAlignment="1">
      <alignment horizontal="center"/>
    </xf>
    <xf numFmtId="164" fontId="18" fillId="14" borderId="24" xfId="0" applyNumberFormat="1" applyFont="1" applyFill="1" applyBorder="1" applyAlignment="1">
      <alignment horizontal="center"/>
    </xf>
    <xf numFmtId="10" fontId="4" fillId="0" borderId="19" xfId="2" applyNumberFormat="1" applyFont="1" applyBorder="1" applyAlignment="1">
      <alignment horizontal="center"/>
    </xf>
    <xf numFmtId="0" fontId="40" fillId="0" borderId="0" xfId="0" applyFont="1" applyProtection="1"/>
    <xf numFmtId="0" fontId="15" fillId="0" borderId="2" xfId="0" applyFont="1" applyBorder="1" applyAlignment="1" applyProtection="1">
      <protection locked="0"/>
    </xf>
    <xf numFmtId="0" fontId="31" fillId="10" borderId="0" xfId="0" applyFont="1" applyFill="1" applyAlignment="1"/>
    <xf numFmtId="0" fontId="15" fillId="0" borderId="4" xfId="0" applyFont="1" applyBorder="1" applyAlignment="1" applyProtection="1">
      <protection locked="0"/>
    </xf>
    <xf numFmtId="0" fontId="0" fillId="0" borderId="0" xfId="0" applyAlignment="1">
      <alignment horizontal="center"/>
    </xf>
    <xf numFmtId="0" fontId="39" fillId="0" borderId="0" xfId="3" applyAlignment="1" applyProtection="1">
      <alignment horizontal="center" vertical="center" wrapText="1"/>
    </xf>
    <xf numFmtId="0" fontId="42" fillId="15" borderId="0" xfId="0" applyFont="1" applyFill="1"/>
    <xf numFmtId="0" fontId="0" fillId="15" borderId="0" xfId="0" applyFont="1" applyFill="1"/>
    <xf numFmtId="0" fontId="41" fillId="15" borderId="0" xfId="0" applyFont="1" applyFill="1"/>
    <xf numFmtId="0" fontId="41" fillId="15" borderId="2" xfId="0" applyFont="1" applyFill="1" applyBorder="1" applyAlignment="1"/>
    <xf numFmtId="0" fontId="27" fillId="15" borderId="2" xfId="0" applyFont="1" applyFill="1" applyBorder="1"/>
    <xf numFmtId="0" fontId="27" fillId="15" borderId="0" xfId="0" applyFont="1" applyFill="1"/>
    <xf numFmtId="0" fontId="9" fillId="15" borderId="0" xfId="0" applyFont="1" applyFill="1" applyBorder="1" applyAlignment="1">
      <alignment horizontal="center"/>
    </xf>
    <xf numFmtId="0" fontId="0" fillId="15" borderId="0" xfId="0" applyFont="1" applyFill="1" applyBorder="1"/>
    <xf numFmtId="0" fontId="43" fillId="15" borderId="2" xfId="0" applyFont="1" applyFill="1" applyBorder="1" applyAlignment="1">
      <alignment horizontal="center"/>
    </xf>
    <xf numFmtId="0" fontId="9" fillId="15" borderId="2" xfId="0" applyFont="1" applyFill="1" applyBorder="1" applyAlignment="1">
      <alignment horizontal="center"/>
    </xf>
    <xf numFmtId="0" fontId="43" fillId="15" borderId="2" xfId="0" applyFont="1" applyFill="1" applyBorder="1"/>
    <xf numFmtId="0" fontId="0" fillId="15" borderId="2" xfId="0" applyFont="1" applyFill="1" applyBorder="1"/>
    <xf numFmtId="0" fontId="44" fillId="15" borderId="0" xfId="3" applyFont="1" applyFill="1" applyBorder="1"/>
    <xf numFmtId="0" fontId="5" fillId="15" borderId="0" xfId="0" applyFont="1" applyFill="1" applyBorder="1"/>
    <xf numFmtId="0" fontId="5" fillId="15" borderId="0" xfId="0" applyFont="1" applyFill="1"/>
    <xf numFmtId="0" fontId="4" fillId="0" borderId="30" xfId="0" applyFont="1" applyFill="1" applyBorder="1" applyAlignment="1">
      <alignment horizontal="center" wrapText="1"/>
    </xf>
    <xf numFmtId="0" fontId="4" fillId="0" borderId="29" xfId="0" applyFont="1" applyFill="1" applyBorder="1" applyAlignment="1">
      <alignment horizontal="center" wrapText="1"/>
    </xf>
    <xf numFmtId="0" fontId="4" fillId="0" borderId="4" xfId="0" applyFont="1" applyFill="1" applyBorder="1" applyAlignment="1">
      <alignment horizontal="center" wrapText="1"/>
    </xf>
    <xf numFmtId="0" fontId="4" fillId="0" borderId="33" xfId="0" applyFont="1" applyFill="1" applyBorder="1" applyAlignment="1">
      <alignment horizontal="center" wrapText="1"/>
    </xf>
    <xf numFmtId="0" fontId="4" fillId="0" borderId="31" xfId="0" applyFont="1" applyFill="1" applyBorder="1" applyAlignment="1">
      <alignment horizontal="center"/>
    </xf>
    <xf numFmtId="0" fontId="4" fillId="0" borderId="32" xfId="0" applyFont="1" applyFill="1" applyBorder="1" applyAlignment="1">
      <alignment horizontal="center"/>
    </xf>
    <xf numFmtId="0" fontId="6" fillId="3" borderId="26" xfId="0" applyFont="1" applyFill="1" applyBorder="1" applyAlignment="1">
      <alignment horizontal="center" wrapText="1"/>
    </xf>
    <xf numFmtId="0" fontId="0" fillId="3" borderId="27" xfId="0" applyFill="1" applyBorder="1"/>
    <xf numFmtId="0" fontId="0" fillId="3" borderId="28" xfId="0" applyFill="1" applyBorder="1"/>
    <xf numFmtId="0" fontId="1"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1" fillId="0" borderId="5" xfId="0" applyFont="1" applyBorder="1" applyAlignment="1" applyProtection="1">
      <alignment wrapText="1"/>
    </xf>
    <xf numFmtId="0" fontId="0" fillId="0" borderId="4" xfId="0" applyBorder="1" applyAlignment="1" applyProtection="1">
      <alignment wrapText="1"/>
    </xf>
    <xf numFmtId="0" fontId="0" fillId="0" borderId="6" xfId="0" applyBorder="1" applyAlignment="1" applyProtection="1">
      <alignment wrapText="1"/>
    </xf>
    <xf numFmtId="7" fontId="18" fillId="6" borderId="19" xfId="0" applyNumberFormat="1" applyFont="1" applyFill="1" applyBorder="1" applyAlignment="1" applyProtection="1">
      <alignment horizontal="center" vertical="top" wrapText="1"/>
    </xf>
    <xf numFmtId="7" fontId="18" fillId="6" borderId="20" xfId="0" applyNumberFormat="1" applyFont="1" applyFill="1" applyBorder="1" applyAlignment="1" applyProtection="1">
      <alignment horizontal="center" vertical="top" wrapText="1"/>
    </xf>
    <xf numFmtId="0" fontId="4" fillId="9" borderId="5" xfId="0" applyFont="1" applyFill="1" applyBorder="1" applyAlignment="1" applyProtection="1">
      <alignment horizontal="left" wrapText="1"/>
      <protection locked="0"/>
    </xf>
    <xf numFmtId="0" fontId="4" fillId="9" borderId="4" xfId="0" applyFont="1" applyFill="1" applyBorder="1" applyAlignment="1" applyProtection="1">
      <alignment horizontal="left" wrapText="1"/>
      <protection locked="0"/>
    </xf>
    <xf numFmtId="0" fontId="4" fillId="9" borderId="6" xfId="0" applyFont="1" applyFill="1" applyBorder="1" applyAlignment="1" applyProtection="1">
      <alignment horizontal="left" wrapText="1"/>
      <protection locked="0"/>
    </xf>
    <xf numFmtId="0" fontId="1" fillId="0" borderId="5"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2" fillId="0" borderId="1"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4" xfId="0" applyFont="1" applyBorder="1" applyAlignment="1" applyProtection="1">
      <alignment horizontal="center" vertical="top" wrapText="1"/>
    </xf>
    <xf numFmtId="0" fontId="12" fillId="0" borderId="6" xfId="0" applyFont="1" applyBorder="1" applyAlignment="1" applyProtection="1">
      <alignment horizontal="center" vertical="top" wrapText="1"/>
    </xf>
    <xf numFmtId="0" fontId="20" fillId="2" borderId="15" xfId="0" applyFont="1" applyFill="1" applyBorder="1" applyAlignment="1" applyProtection="1">
      <alignment horizontal="left" vertical="top" wrapText="1"/>
    </xf>
    <xf numFmtId="0" fontId="20" fillId="2" borderId="8" xfId="0" applyFont="1" applyFill="1" applyBorder="1" applyAlignment="1" applyProtection="1">
      <alignment horizontal="left" vertical="top" wrapText="1"/>
    </xf>
    <xf numFmtId="0" fontId="20" fillId="2" borderId="9" xfId="0" applyFont="1" applyFill="1" applyBorder="1" applyAlignment="1" applyProtection="1">
      <alignment horizontal="left" vertical="top" wrapText="1"/>
    </xf>
    <xf numFmtId="0" fontId="13" fillId="0" borderId="0" xfId="0" applyFont="1" applyAlignment="1" applyProtection="1">
      <alignment horizontal="center" vertical="center" wrapText="1"/>
    </xf>
    <xf numFmtId="0" fontId="15" fillId="0" borderId="4" xfId="0" applyFont="1" applyBorder="1" applyAlignment="1" applyProtection="1">
      <alignment horizontal="center"/>
      <protection locked="0"/>
    </xf>
    <xf numFmtId="0" fontId="15" fillId="0" borderId="2" xfId="0" applyFont="1" applyBorder="1" applyAlignment="1" applyProtection="1">
      <alignment horizontal="left"/>
      <protection locked="0"/>
    </xf>
    <xf numFmtId="0" fontId="21" fillId="2" borderId="15" xfId="0" applyFont="1" applyFill="1" applyBorder="1" applyAlignment="1" applyProtection="1">
      <alignment horizontal="left" vertical="top" wrapText="1"/>
    </xf>
    <xf numFmtId="0" fontId="21" fillId="2" borderId="8" xfId="0" applyFont="1" applyFill="1" applyBorder="1" applyAlignment="1" applyProtection="1">
      <alignment horizontal="left" vertical="top" wrapText="1"/>
    </xf>
    <xf numFmtId="0" fontId="21" fillId="2" borderId="9" xfId="0" applyFont="1" applyFill="1" applyBorder="1" applyAlignment="1" applyProtection="1">
      <alignment horizontal="left" vertical="top" wrapText="1"/>
    </xf>
    <xf numFmtId="0" fontId="15" fillId="0" borderId="2" xfId="0" applyFont="1" applyBorder="1" applyAlignment="1" applyProtection="1">
      <alignment horizontal="center"/>
      <protection locked="0"/>
    </xf>
    <xf numFmtId="0" fontId="39" fillId="0" borderId="0" xfId="3" applyAlignment="1" applyProtection="1">
      <alignment horizontal="left" vertical="center" wrapText="1"/>
    </xf>
    <xf numFmtId="14" fontId="31" fillId="10" borderId="0" xfId="0" applyNumberFormat="1" applyFont="1" applyFill="1" applyAlignment="1">
      <alignment horizontal="left"/>
    </xf>
    <xf numFmtId="0" fontId="18" fillId="10" borderId="0" xfId="0" applyFont="1" applyFill="1" applyAlignment="1">
      <alignment horizontal="left"/>
    </xf>
    <xf numFmtId="49" fontId="18" fillId="10" borderId="23" xfId="0" applyNumberFormat="1" applyFont="1" applyFill="1" applyBorder="1" applyAlignment="1">
      <alignment horizontal="left"/>
    </xf>
    <xf numFmtId="49" fontId="18" fillId="10" borderId="24" xfId="0" applyNumberFormat="1" applyFont="1" applyFill="1" applyBorder="1" applyAlignment="1">
      <alignment horizontal="left"/>
    </xf>
    <xf numFmtId="0" fontId="18" fillId="9" borderId="0" xfId="0" applyFont="1" applyFill="1" applyAlignment="1">
      <alignment horizontal="left"/>
    </xf>
    <xf numFmtId="0" fontId="31" fillId="9" borderId="0" xfId="0" applyFont="1" applyFill="1" applyAlignment="1">
      <alignment horizontal="center"/>
    </xf>
    <xf numFmtId="14" fontId="31" fillId="9" borderId="0" xfId="0" applyNumberFormat="1" applyFont="1" applyFill="1" applyAlignment="1">
      <alignment horizontal="center"/>
    </xf>
    <xf numFmtId="49" fontId="18" fillId="9" borderId="23" xfId="0" applyNumberFormat="1" applyFont="1" applyFill="1" applyBorder="1" applyAlignment="1">
      <alignment horizontal="left"/>
    </xf>
    <xf numFmtId="49" fontId="18" fillId="9" borderId="24" xfId="0" applyNumberFormat="1" applyFont="1" applyFill="1" applyBorder="1" applyAlignment="1">
      <alignment horizontal="left"/>
    </xf>
    <xf numFmtId="0" fontId="18" fillId="13" borderId="0" xfId="0" applyFont="1" applyFill="1" applyAlignment="1">
      <alignment horizontal="left"/>
    </xf>
    <xf numFmtId="0" fontId="31" fillId="13" borderId="0" xfId="0" applyFont="1" applyFill="1" applyAlignment="1">
      <alignment horizontal="left"/>
    </xf>
    <xf numFmtId="14" fontId="31" fillId="13" borderId="0" xfId="0" applyNumberFormat="1" applyFont="1" applyFill="1" applyAlignment="1">
      <alignment horizontal="left"/>
    </xf>
    <xf numFmtId="49" fontId="18" fillId="13" borderId="23" xfId="0" applyNumberFormat="1" applyFont="1" applyFill="1" applyBorder="1" applyAlignment="1">
      <alignment horizontal="left"/>
    </xf>
    <xf numFmtId="49" fontId="18" fillId="13" borderId="24" xfId="0" applyNumberFormat="1" applyFont="1" applyFill="1" applyBorder="1" applyAlignment="1">
      <alignment horizontal="left"/>
    </xf>
    <xf numFmtId="0" fontId="32" fillId="14" borderId="0" xfId="0" applyFont="1" applyFill="1" applyAlignment="1">
      <alignment horizontal="left"/>
    </xf>
    <xf numFmtId="0" fontId="18" fillId="14" borderId="0" xfId="0" applyFont="1" applyFill="1" applyAlignment="1">
      <alignment horizontal="left"/>
    </xf>
    <xf numFmtId="0" fontId="31" fillId="14" borderId="0" xfId="0" applyFont="1" applyFill="1" applyAlignment="1">
      <alignment horizontal="left"/>
    </xf>
    <xf numFmtId="14" fontId="31" fillId="14" borderId="0" xfId="0" applyNumberFormat="1" applyFont="1" applyFill="1" applyAlignment="1">
      <alignment horizontal="left"/>
    </xf>
    <xf numFmtId="0" fontId="25" fillId="0" borderId="0" xfId="0" applyFont="1" applyFill="1" applyBorder="1" applyAlignment="1" applyProtection="1">
      <alignment horizontal="left" vertical="top" wrapText="1"/>
    </xf>
    <xf numFmtId="0" fontId="23" fillId="11" borderId="0"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xf>
    <xf numFmtId="0" fontId="25" fillId="0" borderId="0" xfId="0" applyFont="1" applyAlignment="1" applyProtection="1">
      <alignment horizontal="left" vertical="top"/>
    </xf>
    <xf numFmtId="0" fontId="25" fillId="0" borderId="0" xfId="0" applyFont="1" applyAlignment="1" applyProtection="1">
      <alignment horizontal="left" vertical="top" wrapText="1"/>
    </xf>
    <xf numFmtId="0" fontId="23" fillId="1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6" fillId="0" borderId="0" xfId="0" applyFont="1" applyFill="1" applyBorder="1" applyAlignment="1" applyProtection="1">
      <alignment horizontal="left" vertical="top" wrapText="1"/>
    </xf>
    <xf numFmtId="0" fontId="23" fillId="13" borderId="0" xfId="0" applyFont="1" applyFill="1" applyBorder="1" applyAlignment="1" applyProtection="1">
      <alignment horizontal="center" vertical="center" wrapText="1"/>
    </xf>
    <xf numFmtId="0" fontId="23" fillId="14" borderId="0" xfId="0" applyFont="1" applyFill="1" applyBorder="1" applyAlignment="1" applyProtection="1">
      <alignment horizontal="center"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5050"/>
      <color rgb="FFFF3300"/>
      <color rgb="FFEBF2DE"/>
      <color rgb="FFEAF1DB"/>
      <color rgb="FFF0F5E7"/>
      <color rgb="FFF6F9F1"/>
      <color rgb="FFE1DE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1397000</xdr:colOff>
      <xdr:row>23</xdr:row>
      <xdr:rowOff>63500</xdr:rowOff>
    </xdr:from>
    <xdr:to>
      <xdr:col>3</xdr:col>
      <xdr:colOff>1689100</xdr:colOff>
      <xdr:row>36</xdr:row>
      <xdr:rowOff>57150</xdr:rowOff>
    </xdr:to>
    <xdr:sp macro="" textlink="">
      <xdr:nvSpPr>
        <xdr:cNvPr id="2" name="TextBox 1"/>
        <xdr:cNvSpPr txBox="1"/>
      </xdr:nvSpPr>
      <xdr:spPr>
        <a:xfrm>
          <a:off x="1397000" y="6778625"/>
          <a:ext cx="7140575" cy="469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i="1"/>
            <a:t>A.</a:t>
          </a:r>
          <a:r>
            <a:rPr lang="en-US" sz="1800" i="1" baseline="0"/>
            <a:t> </a:t>
          </a:r>
          <a:r>
            <a:rPr lang="en-US" sz="1800" i="1"/>
            <a:t>Payroll Summary Form</a:t>
          </a:r>
          <a:r>
            <a:rPr lang="en-US" sz="1800" i="1" baseline="0"/>
            <a:t> (for case management and HMIS data entry/reporting activities, if approved in your budget);</a:t>
          </a:r>
        </a:p>
        <a:p>
          <a:r>
            <a:rPr lang="en-US" sz="1800" i="1"/>
            <a:t> </a:t>
          </a:r>
        </a:p>
        <a:p>
          <a:r>
            <a:rPr lang="en-US" sz="1800" i="1"/>
            <a:t>B.</a:t>
          </a:r>
          <a:r>
            <a:rPr lang="en-US" sz="1800" i="1" baseline="0"/>
            <a:t> Operating Cost Form (for the Shelter Expenses only)</a:t>
          </a:r>
        </a:p>
        <a:p>
          <a:endParaRPr lang="en-US" sz="1800" i="1" baseline="0"/>
        </a:p>
        <a:p>
          <a:r>
            <a:rPr lang="en-US" sz="1800" i="1"/>
            <a:t>C.</a:t>
          </a:r>
          <a:r>
            <a:rPr lang="en-US" sz="1800" i="1" baseline="0"/>
            <a:t> </a:t>
          </a:r>
          <a:r>
            <a:rPr lang="en-US" sz="1800" i="1"/>
            <a:t>Detailed Monthly Expenditure</a:t>
          </a:r>
          <a:r>
            <a:rPr lang="en-US" sz="1800" i="1" baseline="0"/>
            <a:t> Report  for ESG, generated from your accounting system</a:t>
          </a:r>
        </a:p>
        <a:p>
          <a:endParaRPr lang="en-US" sz="1800" i="1" baseline="0"/>
        </a:p>
        <a:p>
          <a:r>
            <a:rPr lang="en-US" sz="1800" i="1" baseline="0"/>
            <a:t>D. Cash Match Detail Form</a:t>
          </a:r>
        </a:p>
        <a:p>
          <a:endParaRPr lang="en-US" sz="1800" i="1" baseline="0"/>
        </a:p>
        <a:p>
          <a:r>
            <a:rPr lang="en-US" sz="1800" i="1" baseline="0"/>
            <a:t>E. In-Kind Match Detail Form</a:t>
          </a:r>
        </a:p>
        <a:p>
          <a:endParaRPr lang="en-US" sz="1800" i="1" baseline="0"/>
        </a:p>
        <a:p>
          <a:r>
            <a:rPr lang="en-US" sz="1800" i="1" baseline="0"/>
            <a:t>F.Clarity (CMIS) Client Demographic Report for each month covered in Reimbursement Request</a:t>
          </a:r>
        </a:p>
        <a:p>
          <a:endParaRPr lang="en-US" sz="1800" i="1" baseline="0"/>
        </a:p>
        <a:p>
          <a:r>
            <a:rPr lang="en-US" sz="1800" i="1" baseline="0"/>
            <a:t>G. Clarity (CMIS) Performance Report on a Quarterly basis</a:t>
          </a:r>
          <a:endParaRPr lang="en-US" sz="18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5"/>
  <sheetViews>
    <sheetView workbookViewId="0">
      <selection activeCell="Q9" sqref="Q9"/>
    </sheetView>
  </sheetViews>
  <sheetFormatPr defaultRowHeight="15" x14ac:dyDescent="0.25"/>
  <cols>
    <col min="1" max="16384" width="9.140625" style="192"/>
  </cols>
  <sheetData>
    <row r="1" spans="1:15" ht="31.5" x14ac:dyDescent="0.5">
      <c r="A1" s="191" t="s">
        <v>172</v>
      </c>
    </row>
    <row r="2" spans="1:15" ht="19.5" customHeight="1" x14ac:dyDescent="0.4">
      <c r="A2" s="193"/>
    </row>
    <row r="3" spans="1:15" s="196" customFormat="1" ht="26.25" x14ac:dyDescent="0.4">
      <c r="A3" s="194" t="s">
        <v>173</v>
      </c>
      <c r="B3" s="194"/>
      <c r="C3" s="194"/>
      <c r="D3" s="194"/>
      <c r="E3" s="194"/>
      <c r="F3" s="195"/>
      <c r="G3" s="195"/>
      <c r="H3" s="195"/>
      <c r="I3" s="195"/>
      <c r="J3" s="195"/>
      <c r="K3" s="195"/>
      <c r="L3" s="195"/>
      <c r="M3" s="195"/>
      <c r="N3" s="195"/>
      <c r="O3" s="195"/>
    </row>
    <row r="4" spans="1:15" ht="21" x14ac:dyDescent="0.35">
      <c r="A4" s="197"/>
      <c r="B4" s="197"/>
      <c r="C4" s="197"/>
      <c r="D4" s="197"/>
      <c r="E4" s="197"/>
      <c r="F4" s="198"/>
    </row>
    <row r="5" spans="1:15" ht="21" x14ac:dyDescent="0.35">
      <c r="A5" s="199" t="s">
        <v>178</v>
      </c>
      <c r="B5" s="200"/>
      <c r="C5" s="200"/>
      <c r="D5" s="200"/>
      <c r="E5" s="200"/>
      <c r="F5" s="198"/>
      <c r="H5" s="201" t="s">
        <v>179</v>
      </c>
      <c r="I5" s="202"/>
      <c r="J5" s="202"/>
      <c r="K5" s="202"/>
      <c r="L5" s="202"/>
    </row>
    <row r="6" spans="1:15" ht="11.25" customHeight="1" x14ac:dyDescent="0.35">
      <c r="A6" s="197"/>
      <c r="B6" s="197"/>
      <c r="C6" s="197"/>
      <c r="D6" s="197"/>
      <c r="E6" s="197"/>
      <c r="F6" s="198"/>
    </row>
    <row r="7" spans="1:15" s="205" customFormat="1" ht="18.75" x14ac:dyDescent="0.3">
      <c r="A7" s="203" t="s">
        <v>103</v>
      </c>
      <c r="B7" s="204"/>
      <c r="C7" s="204"/>
      <c r="D7" s="204"/>
      <c r="E7" s="204"/>
      <c r="F7" s="204"/>
      <c r="H7" s="203" t="s">
        <v>180</v>
      </c>
    </row>
    <row r="8" spans="1:15" s="205" customFormat="1" ht="13.5" customHeight="1" x14ac:dyDescent="0.3">
      <c r="A8" s="204"/>
      <c r="B8" s="204"/>
      <c r="C8" s="204"/>
      <c r="D8" s="204"/>
      <c r="E8" s="204"/>
      <c r="F8" s="204"/>
    </row>
    <row r="9" spans="1:15" s="205" customFormat="1" ht="18.75" x14ac:dyDescent="0.3">
      <c r="A9" s="203" t="s">
        <v>174</v>
      </c>
      <c r="B9" s="204"/>
      <c r="C9" s="204"/>
      <c r="D9" s="204"/>
      <c r="E9" s="204"/>
      <c r="F9" s="204"/>
      <c r="H9" s="203" t="s">
        <v>181</v>
      </c>
      <c r="I9" s="204"/>
      <c r="J9" s="204"/>
      <c r="K9" s="204"/>
      <c r="L9" s="204"/>
      <c r="M9" s="204"/>
    </row>
    <row r="10" spans="1:15" s="205" customFormat="1" ht="13.5" customHeight="1" x14ac:dyDescent="0.3">
      <c r="A10" s="204"/>
      <c r="B10" s="204"/>
      <c r="C10" s="204"/>
      <c r="D10" s="204"/>
      <c r="E10" s="204"/>
      <c r="F10" s="204"/>
      <c r="H10" s="204"/>
      <c r="I10" s="204"/>
      <c r="J10" s="204"/>
      <c r="K10" s="204"/>
      <c r="L10" s="204"/>
      <c r="M10" s="204"/>
    </row>
    <row r="11" spans="1:15" s="205" customFormat="1" ht="18.75" x14ac:dyDescent="0.3">
      <c r="A11" s="203" t="s">
        <v>175</v>
      </c>
      <c r="B11" s="204"/>
      <c r="C11" s="204"/>
      <c r="D11" s="204"/>
      <c r="E11" s="204"/>
      <c r="F11" s="204"/>
      <c r="H11" s="203" t="s">
        <v>182</v>
      </c>
      <c r="I11" s="204"/>
      <c r="J11" s="204"/>
      <c r="K11" s="204"/>
      <c r="L11" s="204"/>
      <c r="M11" s="204"/>
    </row>
    <row r="12" spans="1:15" s="205" customFormat="1" ht="13.5" customHeight="1" x14ac:dyDescent="0.3">
      <c r="A12" s="204"/>
      <c r="B12" s="204"/>
      <c r="C12" s="204"/>
      <c r="D12" s="204"/>
      <c r="E12" s="204"/>
      <c r="F12" s="204"/>
      <c r="H12" s="204"/>
      <c r="I12" s="204"/>
      <c r="J12" s="204"/>
      <c r="K12" s="204"/>
      <c r="L12" s="204"/>
      <c r="M12" s="204"/>
    </row>
    <row r="13" spans="1:15" s="205" customFormat="1" ht="18.75" x14ac:dyDescent="0.3">
      <c r="A13" s="203" t="s">
        <v>176</v>
      </c>
      <c r="B13" s="204"/>
      <c r="C13" s="204"/>
      <c r="D13" s="204"/>
      <c r="E13" s="204"/>
      <c r="F13" s="204"/>
      <c r="H13" s="203" t="s">
        <v>183</v>
      </c>
      <c r="I13" s="204"/>
      <c r="J13" s="204"/>
      <c r="K13" s="204"/>
      <c r="L13" s="204"/>
      <c r="M13" s="204"/>
    </row>
    <row r="14" spans="1:15" s="205" customFormat="1" ht="13.5" customHeight="1" x14ac:dyDescent="0.3">
      <c r="A14" s="204"/>
      <c r="B14" s="204"/>
      <c r="C14" s="204"/>
      <c r="D14" s="204"/>
      <c r="E14" s="204"/>
      <c r="F14" s="204"/>
      <c r="H14" s="204"/>
      <c r="I14" s="204"/>
      <c r="J14" s="204"/>
      <c r="K14" s="204"/>
      <c r="L14" s="204"/>
      <c r="M14" s="204"/>
    </row>
    <row r="15" spans="1:15" s="205" customFormat="1" ht="18.75" x14ac:dyDescent="0.3">
      <c r="A15" s="203" t="s">
        <v>177</v>
      </c>
      <c r="H15" s="203" t="s">
        <v>184</v>
      </c>
    </row>
  </sheetData>
  <hyperlinks>
    <hyperlink ref="A7" location="'Reimbursement Form'!A1" display="Worksheet 1: Reimbursement Form "/>
    <hyperlink ref="A9" location="'Payroll Summary Form'!A1" display="Worksheet 2: Payroll Summary Form"/>
    <hyperlink ref="A11" location="'Operating Detail Form'!A1" display="Worksheet 3: Operating Detail Form"/>
    <hyperlink ref="A13" location="'Cash Match Detail Form'!A1" display="Worksheet 4: Cash Match Detail Form"/>
    <hyperlink ref="A15" location="'In-Kind Match Form'!A1" display="Worksheet 5: In-Kind Match Detail Form"/>
    <hyperlink ref="H7" location="'Reimbursement Form Instructions'!A1" display="Worksheet 6: Reimbursement Form Instructions"/>
    <hyperlink ref="H9" location="'Payroll Summary Instructions'!A1" display="Worksheet 7: Payroll Summary Form Instructions"/>
    <hyperlink ref="H11" location="'Operating Detail Instructions'!A1" display="Worksheet 8: Operating Detail Form Instructions"/>
    <hyperlink ref="H13" location="'Cash Match Detail Instructions'!A1" display="Worksheet 9: Cash Match Detail Form Instructions"/>
    <hyperlink ref="H15" location="'In-Kind Match Detail Instructi '!A1" display="Worksheet 10: In-Kind Match Detail Form"/>
  </hyperlinks>
  <pageMargins left="0.2" right="0.2" top="0.75" bottom="0.75" header="0.3" footer="0.3"/>
  <pageSetup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50"/>
  <sheetViews>
    <sheetView topLeftCell="A13" workbookViewId="0">
      <selection activeCell="A25" sqref="A25:B25"/>
    </sheetView>
  </sheetViews>
  <sheetFormatPr defaultRowHeight="15" x14ac:dyDescent="0.25"/>
  <cols>
    <col min="1" max="1" width="57.140625" style="1" customWidth="1"/>
    <col min="2" max="2" width="20.85546875" style="1" customWidth="1"/>
    <col min="3" max="3" width="24.7109375" style="1" customWidth="1"/>
    <col min="4" max="4" width="25.42578125" style="1" customWidth="1"/>
    <col min="5" max="5" width="18.5703125" style="1" customWidth="1"/>
    <col min="6" max="6" width="26.140625" style="1" customWidth="1"/>
    <col min="7" max="9" width="9.140625" style="1"/>
    <col min="10" max="10" width="1.140625" style="1" customWidth="1"/>
    <col min="11" max="16384" width="9.140625" style="1"/>
  </cols>
  <sheetData>
    <row r="1" spans="1:6" customFormat="1" ht="53.25" customHeight="1" x14ac:dyDescent="0.25">
      <c r="A1" s="269" t="s">
        <v>128</v>
      </c>
      <c r="B1" s="269"/>
      <c r="C1" s="269"/>
      <c r="D1" s="269"/>
      <c r="E1" s="269"/>
      <c r="F1" s="269"/>
    </row>
    <row r="2" spans="1:6" customFormat="1" ht="16.5" customHeight="1" x14ac:dyDescent="0.25">
      <c r="A2" s="65"/>
      <c r="B2" s="65"/>
      <c r="C2" s="65"/>
      <c r="D2" s="65"/>
      <c r="E2" s="65"/>
      <c r="F2" s="65"/>
    </row>
    <row r="3" spans="1:6" ht="25.5" customHeight="1" x14ac:dyDescent="0.25">
      <c r="A3" s="261" t="s">
        <v>107</v>
      </c>
      <c r="B3" s="261"/>
      <c r="C3" s="261"/>
      <c r="D3" s="261"/>
      <c r="E3" s="261"/>
      <c r="F3" s="261"/>
    </row>
    <row r="4" spans="1:6" ht="12.95" customHeight="1" x14ac:dyDescent="0.25">
      <c r="A4" s="147"/>
      <c r="B4" s="147"/>
      <c r="C4" s="147"/>
      <c r="D4" s="147"/>
      <c r="E4" s="147"/>
      <c r="F4" s="147"/>
    </row>
    <row r="5" spans="1:6" ht="29.25" customHeight="1" x14ac:dyDescent="0.25">
      <c r="A5" s="261" t="s">
        <v>129</v>
      </c>
      <c r="B5" s="261"/>
      <c r="C5" s="261"/>
      <c r="D5" s="261"/>
      <c r="E5" s="261"/>
      <c r="F5" s="261"/>
    </row>
    <row r="6" spans="1:6" ht="12.95" customHeight="1" x14ac:dyDescent="0.25">
      <c r="A6" s="147"/>
      <c r="B6" s="147"/>
      <c r="C6" s="147"/>
      <c r="D6" s="147"/>
      <c r="E6" s="147"/>
      <c r="F6" s="147"/>
    </row>
    <row r="7" spans="1:6" ht="25.5" customHeight="1" x14ac:dyDescent="0.25">
      <c r="A7" s="261" t="s">
        <v>130</v>
      </c>
      <c r="B7" s="261"/>
      <c r="C7" s="261"/>
      <c r="D7" s="261"/>
      <c r="E7" s="261"/>
      <c r="F7" s="261"/>
    </row>
    <row r="8" spans="1:6" ht="12.95" customHeight="1" x14ac:dyDescent="0.25">
      <c r="A8" s="147"/>
      <c r="B8" s="147"/>
      <c r="C8" s="147"/>
      <c r="D8" s="147"/>
      <c r="E8" s="147"/>
      <c r="F8" s="147"/>
    </row>
    <row r="9" spans="1:6" ht="102.75" customHeight="1" x14ac:dyDescent="0.25">
      <c r="A9" s="261" t="s">
        <v>137</v>
      </c>
      <c r="B9" s="261"/>
      <c r="C9" s="261"/>
      <c r="D9" s="261"/>
      <c r="E9" s="261"/>
      <c r="F9" s="261"/>
    </row>
    <row r="10" spans="1:6" ht="12.95" customHeight="1" x14ac:dyDescent="0.25">
      <c r="A10" s="147"/>
      <c r="B10" s="147"/>
      <c r="C10" s="147"/>
      <c r="D10" s="147"/>
      <c r="E10" s="147"/>
      <c r="F10" s="147"/>
    </row>
    <row r="11" spans="1:6" ht="109.5" customHeight="1" x14ac:dyDescent="0.25">
      <c r="A11" s="261" t="s">
        <v>136</v>
      </c>
      <c r="B11" s="261"/>
      <c r="C11" s="261"/>
      <c r="D11" s="261"/>
      <c r="E11" s="261"/>
      <c r="F11" s="261"/>
    </row>
    <row r="12" spans="1:6" ht="12.95" customHeight="1" x14ac:dyDescent="0.25">
      <c r="A12" s="148"/>
      <c r="B12" s="148"/>
      <c r="C12" s="148"/>
      <c r="D12" s="148"/>
      <c r="E12" s="148"/>
      <c r="F12" s="148"/>
    </row>
    <row r="13" spans="1:6" ht="103.5" customHeight="1" x14ac:dyDescent="0.25">
      <c r="A13" s="261" t="s">
        <v>131</v>
      </c>
      <c r="B13" s="261"/>
      <c r="C13" s="261"/>
      <c r="D13" s="261"/>
      <c r="E13" s="261"/>
      <c r="F13" s="261"/>
    </row>
    <row r="14" spans="1:6" ht="12.95" customHeight="1" x14ac:dyDescent="0.25">
      <c r="A14" s="148"/>
      <c r="B14" s="148"/>
      <c r="C14" s="148"/>
      <c r="D14" s="148"/>
      <c r="E14" s="148"/>
      <c r="F14" s="148"/>
    </row>
    <row r="15" spans="1:6" ht="108" customHeight="1" x14ac:dyDescent="0.25">
      <c r="A15" s="261" t="s">
        <v>133</v>
      </c>
      <c r="B15" s="261"/>
      <c r="C15" s="261"/>
      <c r="D15" s="261"/>
      <c r="E15" s="261"/>
      <c r="F15" s="261"/>
    </row>
    <row r="16" spans="1:6" ht="12.95" customHeight="1" x14ac:dyDescent="0.25">
      <c r="A16" s="148"/>
      <c r="B16" s="148"/>
      <c r="C16" s="148"/>
      <c r="D16" s="148"/>
      <c r="E16" s="148"/>
      <c r="F16" s="148"/>
    </row>
    <row r="17" spans="1:6" ht="22.5" customHeight="1" x14ac:dyDescent="0.25">
      <c r="A17" s="148" t="s">
        <v>134</v>
      </c>
      <c r="B17" s="148"/>
      <c r="C17" s="148"/>
      <c r="D17" s="148"/>
      <c r="E17" s="148"/>
      <c r="F17" s="148"/>
    </row>
    <row r="18" spans="1:6" ht="12.95" customHeight="1" x14ac:dyDescent="0.25">
      <c r="A18" s="148"/>
      <c r="B18" s="148"/>
      <c r="C18" s="148"/>
      <c r="D18" s="148"/>
      <c r="E18" s="148"/>
      <c r="F18" s="148"/>
    </row>
    <row r="19" spans="1:6" ht="27" customHeight="1" x14ac:dyDescent="0.25">
      <c r="A19" s="268" t="s">
        <v>132</v>
      </c>
      <c r="B19" s="268"/>
      <c r="C19" s="268"/>
      <c r="D19" s="268"/>
      <c r="E19" s="268"/>
      <c r="F19" s="268"/>
    </row>
    <row r="20" spans="1:6" ht="12.95" customHeight="1" x14ac:dyDescent="0.4">
      <c r="A20" s="64"/>
      <c r="B20" s="64"/>
      <c r="C20" s="74"/>
      <c r="D20" s="74"/>
      <c r="E20" s="75"/>
      <c r="F20" s="75"/>
    </row>
    <row r="21" spans="1:6" ht="62.25" customHeight="1" x14ac:dyDescent="0.25">
      <c r="A21" s="261" t="s">
        <v>135</v>
      </c>
      <c r="B21" s="261"/>
      <c r="C21" s="261"/>
      <c r="D21" s="261"/>
      <c r="E21" s="261"/>
      <c r="F21" s="261"/>
    </row>
    <row r="22" spans="1:6" ht="12.75" customHeight="1" x14ac:dyDescent="0.25">
      <c r="A22"/>
      <c r="B22"/>
      <c r="C22"/>
      <c r="D22"/>
    </row>
    <row r="23" spans="1:6" ht="51.75" customHeight="1" x14ac:dyDescent="0.25">
      <c r="A23" s="261" t="s">
        <v>138</v>
      </c>
      <c r="B23" s="261"/>
      <c r="C23" s="261"/>
      <c r="D23" s="261"/>
      <c r="E23" s="261"/>
      <c r="F23" s="261"/>
    </row>
    <row r="24" spans="1:6" ht="30.75" customHeight="1" x14ac:dyDescent="0.25">
      <c r="A24"/>
      <c r="B24"/>
      <c r="C24"/>
      <c r="D24"/>
    </row>
    <row r="25" spans="1:6" ht="30.75" customHeight="1" x14ac:dyDescent="0.25">
      <c r="A25" s="242" t="s">
        <v>198</v>
      </c>
      <c r="B25" s="242"/>
      <c r="C25"/>
      <c r="D25"/>
    </row>
    <row r="26" spans="1:6" ht="30.75" customHeight="1" x14ac:dyDescent="0.25">
      <c r="A26"/>
      <c r="B26"/>
      <c r="C26"/>
      <c r="D26"/>
    </row>
    <row r="27" spans="1:6" ht="27.75" customHeight="1" x14ac:dyDescent="0.25">
      <c r="A27"/>
      <c r="B27"/>
      <c r="C27"/>
      <c r="D27"/>
    </row>
    <row r="28" spans="1:6" ht="27.75" customHeight="1" x14ac:dyDescent="0.25">
      <c r="A28"/>
      <c r="B28"/>
      <c r="C28"/>
      <c r="D28"/>
    </row>
    <row r="29" spans="1:6" ht="25.5" customHeight="1" x14ac:dyDescent="0.25">
      <c r="A29"/>
      <c r="B29"/>
      <c r="C29"/>
      <c r="D29"/>
    </row>
    <row r="30" spans="1:6" ht="25.5" customHeight="1" x14ac:dyDescent="0.25">
      <c r="A30"/>
      <c r="B30"/>
      <c r="C30"/>
      <c r="D30"/>
    </row>
    <row r="31" spans="1:6" ht="18.75" customHeight="1" x14ac:dyDescent="0.25">
      <c r="A31"/>
      <c r="B31"/>
      <c r="C31"/>
      <c r="D31"/>
    </row>
    <row r="32" spans="1:6" ht="25.5" customHeight="1" x14ac:dyDescent="0.3">
      <c r="A32"/>
      <c r="B32"/>
      <c r="C32"/>
      <c r="D32"/>
      <c r="E32" s="19"/>
      <c r="F32" s="20"/>
    </row>
    <row r="33" spans="1:8" ht="27" customHeight="1" x14ac:dyDescent="0.3">
      <c r="A33"/>
      <c r="B33"/>
      <c r="C33"/>
      <c r="D33"/>
      <c r="E33" s="18"/>
      <c r="F33" s="10"/>
    </row>
    <row r="34" spans="1:8" ht="27" customHeight="1" x14ac:dyDescent="0.3">
      <c r="A34"/>
      <c r="B34"/>
      <c r="C34"/>
      <c r="D34"/>
      <c r="E34" s="18"/>
      <c r="F34" s="10"/>
    </row>
    <row r="35" spans="1:8" ht="27" customHeight="1" x14ac:dyDescent="0.25">
      <c r="A35"/>
      <c r="B35"/>
      <c r="C35"/>
      <c r="D35"/>
      <c r="E35"/>
      <c r="F35"/>
      <c r="G35" s="11"/>
      <c r="H35" s="11"/>
    </row>
    <row r="36" spans="1:8" ht="27.75" customHeight="1" x14ac:dyDescent="0.25">
      <c r="A36"/>
      <c r="B36"/>
      <c r="C36"/>
      <c r="D36"/>
      <c r="E36"/>
      <c r="F36"/>
      <c r="G36" s="11"/>
      <c r="H36" s="11"/>
    </row>
    <row r="37" spans="1:8" ht="28.5" customHeight="1" x14ac:dyDescent="0.25">
      <c r="A37"/>
      <c r="B37"/>
      <c r="C37"/>
      <c r="D37"/>
      <c r="E37"/>
      <c r="F37"/>
      <c r="G37" s="17"/>
      <c r="H37" s="11"/>
    </row>
    <row r="38" spans="1:8" ht="29.25" customHeight="1" x14ac:dyDescent="0.25">
      <c r="A38"/>
      <c r="B38"/>
      <c r="C38"/>
      <c r="D38"/>
      <c r="E38"/>
      <c r="F38"/>
      <c r="G38" s="17"/>
      <c r="H38" s="11"/>
    </row>
    <row r="39" spans="1:8" ht="29.25" customHeight="1" x14ac:dyDescent="0.25">
      <c r="A39"/>
      <c r="B39"/>
      <c r="C39"/>
      <c r="D39"/>
      <c r="E39"/>
      <c r="F39"/>
      <c r="G39" s="17"/>
      <c r="H39" s="11"/>
    </row>
    <row r="40" spans="1:8" ht="31.5" customHeight="1" x14ac:dyDescent="0.25">
      <c r="A40"/>
      <c r="B40"/>
      <c r="C40"/>
      <c r="D40"/>
      <c r="E40"/>
      <c r="F40"/>
      <c r="G40" s="17"/>
      <c r="H40" s="11"/>
    </row>
    <row r="41" spans="1:8" ht="23.25" customHeight="1" x14ac:dyDescent="0.25">
      <c r="A41" s="12"/>
      <c r="B41" s="12"/>
      <c r="C41"/>
      <c r="D41"/>
      <c r="E41"/>
      <c r="F41"/>
      <c r="G41" s="17"/>
      <c r="H41" s="11"/>
    </row>
    <row r="42" spans="1:8" s="14" customFormat="1" ht="22.5" customHeight="1" x14ac:dyDescent="0.25">
      <c r="A42" s="12"/>
      <c r="B42" s="12"/>
      <c r="C42"/>
      <c r="D42"/>
      <c r="E42"/>
      <c r="F42"/>
      <c r="G42" s="17"/>
      <c r="H42" s="17"/>
    </row>
    <row r="43" spans="1:8" s="14" customFormat="1" ht="42.75" customHeight="1" x14ac:dyDescent="0.25">
      <c r="A43" s="16"/>
      <c r="B43" s="16"/>
      <c r="C43"/>
      <c r="D43"/>
      <c r="E43"/>
      <c r="F43"/>
    </row>
    <row r="44" spans="1:8" s="14" customFormat="1" x14ac:dyDescent="0.25">
      <c r="A44" s="27"/>
      <c r="F44" s="13"/>
    </row>
    <row r="45" spans="1:8" s="14" customFormat="1" x14ac:dyDescent="0.25">
      <c r="A45" s="27"/>
      <c r="B45" s="27"/>
      <c r="C45" s="27"/>
      <c r="D45" s="27"/>
      <c r="E45" s="13"/>
      <c r="F45" s="13"/>
    </row>
    <row r="46" spans="1:8" s="14" customFormat="1" x14ac:dyDescent="0.25">
      <c r="A46" s="27"/>
      <c r="B46" s="27"/>
      <c r="C46" s="27"/>
      <c r="D46" s="27"/>
      <c r="E46" s="13"/>
      <c r="F46" s="13"/>
    </row>
    <row r="47" spans="1:8" x14ac:dyDescent="0.25">
      <c r="A47" s="6"/>
      <c r="B47" s="6"/>
      <c r="C47" s="6"/>
      <c r="D47" s="6"/>
      <c r="E47" s="7"/>
      <c r="F47" s="7"/>
    </row>
    <row r="48" spans="1:8" x14ac:dyDescent="0.25">
      <c r="A48" s="6"/>
      <c r="B48" s="6"/>
      <c r="C48" s="6"/>
      <c r="D48" s="6"/>
      <c r="E48" s="7"/>
      <c r="F48" s="7"/>
    </row>
    <row r="49" spans="1:6" x14ac:dyDescent="0.25">
      <c r="A49" s="6"/>
      <c r="B49" s="6"/>
      <c r="C49" s="6"/>
      <c r="D49" s="6"/>
      <c r="E49" s="7"/>
      <c r="F49" s="7"/>
    </row>
    <row r="50" spans="1:6" x14ac:dyDescent="0.25">
      <c r="A50" s="6"/>
      <c r="B50" s="6"/>
      <c r="C50" s="6"/>
      <c r="D50" s="6"/>
      <c r="E50" s="7"/>
      <c r="F50" s="7"/>
    </row>
  </sheetData>
  <sheetProtection selectLockedCells="1"/>
  <mergeCells count="12">
    <mergeCell ref="A13:F13"/>
    <mergeCell ref="A5:F5"/>
    <mergeCell ref="A1:F1"/>
    <mergeCell ref="A3:F3"/>
    <mergeCell ref="A7:F7"/>
    <mergeCell ref="A9:F9"/>
    <mergeCell ref="A11:F11"/>
    <mergeCell ref="A25:B25"/>
    <mergeCell ref="A23:F23"/>
    <mergeCell ref="A15:F15"/>
    <mergeCell ref="A19:F19"/>
    <mergeCell ref="A21:F21"/>
  </mergeCells>
  <hyperlinks>
    <hyperlink ref="A25" location="'Workbook Navigation'!A1" display="Return to Navigation Page"/>
  </hyperlinks>
  <pageMargins left="0.45" right="0.2" top="1" bottom="0.25" header="0.3" footer="0.3"/>
  <pageSetup scale="53" orientation="portrait" r:id="rId1"/>
  <headerFooter>
    <oddHeader>&amp;C&amp;14STATE OF NEVADA
DEPARTMENT OF &amp;16BUSINESS AND INDUSTRY
HOUSING DIVISION</oddHeader>
    <oddFooter>&amp;L&amp;10
Exhibit 1-Solutions Grant Draw Reimbursement Request Form (07/12)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59"/>
  <sheetViews>
    <sheetView topLeftCell="A4" workbookViewId="0">
      <selection activeCell="E27" sqref="E27"/>
    </sheetView>
  </sheetViews>
  <sheetFormatPr defaultRowHeight="15" x14ac:dyDescent="0.25"/>
  <cols>
    <col min="1" max="1" width="57.140625" style="1" customWidth="1"/>
    <col min="2" max="2" width="20.85546875" style="1" customWidth="1"/>
    <col min="3" max="3" width="24.7109375" style="1" customWidth="1"/>
    <col min="4" max="4" width="25.42578125" style="1" customWidth="1"/>
    <col min="5" max="5" width="18.5703125" style="1" customWidth="1"/>
    <col min="6" max="6" width="26.140625" style="1" customWidth="1"/>
    <col min="7" max="9" width="9.140625" style="1"/>
    <col min="10" max="10" width="1.140625" style="1" customWidth="1"/>
    <col min="11" max="16384" width="9.140625" style="1"/>
  </cols>
  <sheetData>
    <row r="1" spans="1:6" customFormat="1" ht="53.25" customHeight="1" x14ac:dyDescent="0.25">
      <c r="A1" s="270" t="s">
        <v>140</v>
      </c>
      <c r="B1" s="270"/>
      <c r="C1" s="270"/>
      <c r="D1" s="270"/>
      <c r="E1" s="270"/>
      <c r="F1" s="270"/>
    </row>
    <row r="2" spans="1:6" customFormat="1" ht="16.5" customHeight="1" x14ac:dyDescent="0.25">
      <c r="A2" s="65"/>
      <c r="B2" s="65"/>
      <c r="C2" s="65"/>
      <c r="D2" s="65"/>
      <c r="E2" s="65"/>
      <c r="F2" s="65"/>
    </row>
    <row r="3" spans="1:6" ht="25.5" customHeight="1" x14ac:dyDescent="0.25">
      <c r="A3" s="261" t="s">
        <v>107</v>
      </c>
      <c r="B3" s="261"/>
      <c r="C3" s="261"/>
      <c r="D3" s="261"/>
      <c r="E3" s="261"/>
      <c r="F3" s="261"/>
    </row>
    <row r="4" spans="1:6" ht="12.95" customHeight="1" x14ac:dyDescent="0.25">
      <c r="A4" s="153"/>
      <c r="B4" s="153"/>
      <c r="C4" s="153"/>
      <c r="D4" s="153"/>
      <c r="E4" s="153"/>
      <c r="F4" s="153"/>
    </row>
    <row r="5" spans="1:6" ht="26.25" customHeight="1" x14ac:dyDescent="0.25">
      <c r="A5" s="172" t="s">
        <v>145</v>
      </c>
      <c r="B5" s="153"/>
      <c r="C5" s="153"/>
      <c r="D5" s="153"/>
      <c r="E5" s="153"/>
      <c r="F5" s="153"/>
    </row>
    <row r="6" spans="1:6" ht="12.95" customHeight="1" x14ac:dyDescent="0.25">
      <c r="A6" s="153"/>
      <c r="B6" s="153"/>
      <c r="C6" s="153"/>
      <c r="D6" s="153"/>
      <c r="E6" s="153"/>
      <c r="F6" s="153"/>
    </row>
    <row r="7" spans="1:6" ht="29.25" customHeight="1" x14ac:dyDescent="0.25">
      <c r="A7" s="261" t="s">
        <v>144</v>
      </c>
      <c r="B7" s="261"/>
      <c r="C7" s="261"/>
      <c r="D7" s="261"/>
      <c r="E7" s="261"/>
      <c r="F7" s="261"/>
    </row>
    <row r="8" spans="1:6" ht="12.95" customHeight="1" x14ac:dyDescent="0.25">
      <c r="A8" s="153"/>
      <c r="B8" s="153"/>
      <c r="C8" s="153"/>
      <c r="D8" s="153"/>
      <c r="E8" s="153"/>
      <c r="F8" s="153"/>
    </row>
    <row r="9" spans="1:6" ht="29.25" customHeight="1" x14ac:dyDescent="0.25">
      <c r="A9" s="261" t="s">
        <v>143</v>
      </c>
      <c r="B9" s="261"/>
      <c r="C9" s="261"/>
      <c r="D9" s="261"/>
      <c r="E9" s="261"/>
      <c r="F9" s="261"/>
    </row>
    <row r="10" spans="1:6" ht="12.95" customHeight="1" x14ac:dyDescent="0.25">
      <c r="A10" s="153"/>
      <c r="B10" s="153"/>
      <c r="C10" s="153"/>
      <c r="D10" s="153"/>
      <c r="E10" s="153"/>
      <c r="F10" s="153"/>
    </row>
    <row r="11" spans="1:6" ht="28.5" customHeight="1" x14ac:dyDescent="0.25">
      <c r="A11" s="261" t="s">
        <v>166</v>
      </c>
      <c r="B11" s="261"/>
      <c r="C11" s="261"/>
      <c r="D11" s="261"/>
      <c r="E11" s="261"/>
      <c r="F11" s="261"/>
    </row>
    <row r="12" spans="1:6" ht="12.95" customHeight="1" x14ac:dyDescent="0.25">
      <c r="A12" s="153"/>
      <c r="B12" s="153"/>
      <c r="C12" s="153"/>
      <c r="D12" s="153"/>
      <c r="E12" s="153"/>
      <c r="F12" s="153"/>
    </row>
    <row r="13" spans="1:6" ht="39.75" customHeight="1" x14ac:dyDescent="0.25">
      <c r="A13" s="261" t="s">
        <v>152</v>
      </c>
      <c r="B13" s="261"/>
      <c r="C13" s="261"/>
      <c r="D13" s="261"/>
      <c r="E13" s="261"/>
      <c r="F13" s="261"/>
    </row>
    <row r="14" spans="1:6" ht="12.95" customHeight="1" x14ac:dyDescent="0.25">
      <c r="A14" s="154"/>
      <c r="B14" s="154"/>
      <c r="C14" s="154"/>
      <c r="D14" s="154"/>
      <c r="E14" s="154"/>
      <c r="F14" s="154"/>
    </row>
    <row r="15" spans="1:6" ht="32.25" customHeight="1" x14ac:dyDescent="0.25">
      <c r="A15" s="261" t="s">
        <v>151</v>
      </c>
      <c r="B15" s="261"/>
      <c r="C15" s="261"/>
      <c r="D15" s="261"/>
      <c r="E15" s="261"/>
      <c r="F15" s="261"/>
    </row>
    <row r="16" spans="1:6" ht="12.95" customHeight="1" x14ac:dyDescent="0.25">
      <c r="A16" s="154"/>
      <c r="B16" s="154"/>
      <c r="C16" s="154"/>
      <c r="D16" s="154"/>
      <c r="E16" s="154"/>
      <c r="F16" s="154"/>
    </row>
    <row r="17" spans="1:6" ht="32.25" customHeight="1" x14ac:dyDescent="0.25">
      <c r="A17" s="261" t="s">
        <v>150</v>
      </c>
      <c r="B17" s="261"/>
      <c r="C17" s="261"/>
      <c r="D17" s="261"/>
      <c r="E17" s="261"/>
      <c r="F17" s="261"/>
    </row>
    <row r="18" spans="1:6" ht="12.95" customHeight="1" x14ac:dyDescent="0.25">
      <c r="A18" s="154"/>
      <c r="B18" s="154"/>
      <c r="C18" s="154"/>
      <c r="D18" s="154"/>
      <c r="E18" s="154"/>
      <c r="F18" s="154"/>
    </row>
    <row r="19" spans="1:6" ht="33.75" customHeight="1" x14ac:dyDescent="0.25">
      <c r="A19" s="261" t="s">
        <v>153</v>
      </c>
      <c r="B19" s="261"/>
      <c r="C19" s="261"/>
      <c r="D19" s="261"/>
      <c r="E19" s="261"/>
      <c r="F19" s="261"/>
    </row>
    <row r="20" spans="1:6" ht="12.95" customHeight="1" x14ac:dyDescent="0.25">
      <c r="A20" s="154"/>
      <c r="B20" s="154"/>
      <c r="C20" s="154"/>
      <c r="D20" s="154"/>
      <c r="E20" s="154"/>
      <c r="F20" s="154"/>
    </row>
    <row r="21" spans="1:6" ht="33.75" customHeight="1" x14ac:dyDescent="0.25">
      <c r="A21" s="261" t="s">
        <v>154</v>
      </c>
      <c r="B21" s="261"/>
      <c r="C21" s="261"/>
      <c r="D21" s="261"/>
      <c r="E21" s="261"/>
      <c r="F21" s="261"/>
    </row>
    <row r="22" spans="1:6" ht="12.95" customHeight="1" x14ac:dyDescent="0.25">
      <c r="A22" s="154"/>
      <c r="B22" s="154"/>
      <c r="C22" s="154"/>
      <c r="D22" s="154"/>
      <c r="E22" s="154"/>
      <c r="F22" s="154"/>
    </row>
    <row r="23" spans="1:6" ht="54.75" customHeight="1" x14ac:dyDescent="0.25">
      <c r="A23" s="265" t="s">
        <v>155</v>
      </c>
      <c r="B23" s="265"/>
      <c r="C23" s="265"/>
      <c r="D23" s="265"/>
      <c r="E23" s="265"/>
      <c r="F23" s="265"/>
    </row>
    <row r="24" spans="1:6" ht="12.95" customHeight="1" x14ac:dyDescent="0.25">
      <c r="A24" s="154"/>
      <c r="B24" s="154"/>
      <c r="C24" s="154"/>
      <c r="D24" s="154"/>
      <c r="E24" s="154"/>
      <c r="F24" s="154"/>
    </row>
    <row r="25" spans="1:6" ht="31.5" customHeight="1" x14ac:dyDescent="0.25">
      <c r="A25" s="154" t="s">
        <v>156</v>
      </c>
      <c r="B25" s="154"/>
      <c r="C25" s="154"/>
      <c r="D25" s="154"/>
      <c r="E25" s="154"/>
      <c r="F25" s="154"/>
    </row>
    <row r="26" spans="1:6" ht="12.95" customHeight="1" x14ac:dyDescent="0.25">
      <c r="A26" s="154"/>
      <c r="B26" s="154"/>
      <c r="C26" s="154"/>
      <c r="D26" s="154"/>
      <c r="E26" s="154"/>
      <c r="F26" s="154"/>
    </row>
    <row r="27" spans="1:6" s="185" customFormat="1" ht="29.25" customHeight="1" x14ac:dyDescent="0.25">
      <c r="A27" s="152" t="s">
        <v>81</v>
      </c>
      <c r="B27" s="152"/>
      <c r="C27" s="152"/>
      <c r="D27" s="152"/>
      <c r="E27" s="152"/>
      <c r="F27" s="152"/>
    </row>
    <row r="28" spans="1:6" ht="12.95" customHeight="1" x14ac:dyDescent="0.25">
      <c r="A28" s="154"/>
      <c r="B28" s="154"/>
      <c r="C28" s="154"/>
      <c r="D28" s="154"/>
      <c r="E28" s="154"/>
      <c r="F28" s="154"/>
    </row>
    <row r="29" spans="1:6" ht="12.95" customHeight="1" x14ac:dyDescent="0.4">
      <c r="A29" s="64"/>
      <c r="B29" s="64"/>
      <c r="C29" s="74"/>
      <c r="D29" s="74"/>
      <c r="E29" s="75"/>
      <c r="F29" s="75"/>
    </row>
    <row r="30" spans="1:6" ht="29.25" customHeight="1" x14ac:dyDescent="0.25">
      <c r="A30" s="261" t="s">
        <v>163</v>
      </c>
      <c r="B30" s="261"/>
      <c r="C30" s="261"/>
      <c r="D30" s="261"/>
      <c r="E30" s="261"/>
      <c r="F30" s="261"/>
    </row>
    <row r="31" spans="1:6" ht="12.75" customHeight="1" x14ac:dyDescent="0.25">
      <c r="A31"/>
      <c r="B31"/>
      <c r="C31"/>
      <c r="D31"/>
    </row>
    <row r="32" spans="1:6" ht="29.25" customHeight="1" x14ac:dyDescent="0.25">
      <c r="A32" s="261" t="s">
        <v>164</v>
      </c>
      <c r="B32" s="261"/>
      <c r="C32" s="261"/>
      <c r="D32" s="261"/>
      <c r="E32" s="261"/>
      <c r="F32" s="261"/>
    </row>
    <row r="33" spans="1:8" ht="12" customHeight="1" x14ac:dyDescent="0.25">
      <c r="A33"/>
      <c r="B33"/>
      <c r="C33"/>
      <c r="D33"/>
    </row>
    <row r="34" spans="1:8" ht="30.75" customHeight="1" x14ac:dyDescent="0.25">
      <c r="A34" s="261" t="s">
        <v>165</v>
      </c>
      <c r="B34" s="261"/>
      <c r="C34" s="261"/>
      <c r="D34" s="261"/>
      <c r="E34" s="261"/>
      <c r="F34" s="261"/>
    </row>
    <row r="35" spans="1:8" ht="12.75" customHeight="1" x14ac:dyDescent="0.25">
      <c r="A35"/>
      <c r="B35"/>
      <c r="C35"/>
      <c r="D35"/>
    </row>
    <row r="36" spans="1:8" ht="57" customHeight="1" x14ac:dyDescent="0.25">
      <c r="A36" s="261" t="s">
        <v>167</v>
      </c>
      <c r="B36" s="261"/>
      <c r="C36" s="261"/>
      <c r="D36" s="261"/>
      <c r="E36" s="261"/>
      <c r="F36" s="261"/>
    </row>
    <row r="37" spans="1:8" ht="12.75" customHeight="1" x14ac:dyDescent="0.25">
      <c r="A37"/>
      <c r="B37"/>
      <c r="C37"/>
      <c r="D37"/>
    </row>
    <row r="38" spans="1:8" ht="25.5" customHeight="1" x14ac:dyDescent="0.25">
      <c r="A38" s="261" t="s">
        <v>169</v>
      </c>
      <c r="B38" s="261"/>
      <c r="C38" s="261"/>
      <c r="D38" s="261"/>
      <c r="E38" s="261"/>
      <c r="F38" s="261"/>
    </row>
    <row r="39" spans="1:8" ht="13.5" customHeight="1" x14ac:dyDescent="0.25">
      <c r="A39"/>
      <c r="B39"/>
      <c r="C39"/>
      <c r="D39"/>
    </row>
    <row r="40" spans="1:8" ht="49.5" customHeight="1" x14ac:dyDescent="0.25">
      <c r="A40" s="261" t="s">
        <v>168</v>
      </c>
      <c r="B40" s="261"/>
      <c r="C40" s="261"/>
      <c r="D40" s="261"/>
      <c r="E40" s="261"/>
      <c r="F40" s="261"/>
    </row>
    <row r="41" spans="1:8" ht="12" customHeight="1" x14ac:dyDescent="0.3">
      <c r="A41"/>
      <c r="B41"/>
      <c r="C41"/>
      <c r="D41"/>
      <c r="E41" s="19"/>
      <c r="F41" s="20"/>
    </row>
    <row r="42" spans="1:8" ht="27" customHeight="1" x14ac:dyDescent="0.25">
      <c r="A42" s="261" t="s">
        <v>170</v>
      </c>
      <c r="B42" s="261"/>
      <c r="C42" s="261"/>
      <c r="D42" s="261"/>
      <c r="E42" s="261"/>
      <c r="F42" s="261"/>
    </row>
    <row r="43" spans="1:8" ht="27" customHeight="1" x14ac:dyDescent="0.3">
      <c r="A43"/>
      <c r="B43"/>
      <c r="C43"/>
      <c r="D43"/>
      <c r="E43" s="18"/>
      <c r="F43" s="10"/>
    </row>
    <row r="44" spans="1:8" ht="27" customHeight="1" x14ac:dyDescent="0.25">
      <c r="A44" s="268" t="s">
        <v>132</v>
      </c>
      <c r="B44" s="268"/>
      <c r="C44" s="268"/>
      <c r="D44" s="268"/>
      <c r="E44" s="268"/>
      <c r="F44" s="268"/>
      <c r="G44" s="11"/>
      <c r="H44" s="11"/>
    </row>
    <row r="45" spans="1:8" ht="12.75" customHeight="1" x14ac:dyDescent="0.25">
      <c r="A45"/>
      <c r="B45"/>
      <c r="C45"/>
      <c r="D45"/>
      <c r="E45"/>
      <c r="F45"/>
      <c r="G45" s="11"/>
      <c r="H45" s="11"/>
    </row>
    <row r="46" spans="1:8" ht="28.5" customHeight="1" x14ac:dyDescent="0.25">
      <c r="A46" s="261" t="s">
        <v>171</v>
      </c>
      <c r="B46" s="261"/>
      <c r="C46" s="261"/>
      <c r="D46" s="261"/>
      <c r="E46" s="261"/>
      <c r="F46" s="261"/>
      <c r="G46" s="17"/>
      <c r="H46" s="11"/>
    </row>
    <row r="47" spans="1:8" ht="29.25" customHeight="1" x14ac:dyDescent="0.25">
      <c r="A47"/>
      <c r="B47"/>
      <c r="C47"/>
      <c r="D47"/>
      <c r="E47"/>
      <c r="F47"/>
      <c r="G47" s="17"/>
      <c r="H47" s="11"/>
    </row>
    <row r="48" spans="1:8" ht="29.25" customHeight="1" x14ac:dyDescent="0.25">
      <c r="A48" s="242" t="s">
        <v>198</v>
      </c>
      <c r="B48" s="242"/>
      <c r="C48"/>
      <c r="D48"/>
      <c r="E48"/>
      <c r="F48"/>
      <c r="G48" s="17"/>
      <c r="H48" s="11"/>
    </row>
    <row r="49" spans="1:8" ht="31.5" customHeight="1" x14ac:dyDescent="0.25">
      <c r="A49"/>
      <c r="B49"/>
      <c r="C49"/>
      <c r="D49"/>
      <c r="E49"/>
      <c r="F49"/>
      <c r="G49" s="17"/>
      <c r="H49" s="11"/>
    </row>
    <row r="50" spans="1:8" ht="23.25" customHeight="1" x14ac:dyDescent="0.25">
      <c r="A50" s="12"/>
      <c r="B50" s="12"/>
      <c r="C50"/>
      <c r="D50"/>
      <c r="E50"/>
      <c r="F50"/>
      <c r="G50" s="17"/>
      <c r="H50" s="11"/>
    </row>
    <row r="51" spans="1:8" s="14" customFormat="1" ht="22.5" customHeight="1" x14ac:dyDescent="0.25">
      <c r="A51" s="12"/>
      <c r="B51" s="12"/>
      <c r="C51"/>
      <c r="D51"/>
      <c r="E51"/>
      <c r="F51"/>
      <c r="G51" s="17"/>
      <c r="H51" s="17"/>
    </row>
    <row r="52" spans="1:8" s="14" customFormat="1" ht="42.75" customHeight="1" x14ac:dyDescent="0.25">
      <c r="A52" s="16"/>
      <c r="B52" s="16"/>
      <c r="C52"/>
      <c r="D52"/>
      <c r="E52"/>
      <c r="F52"/>
    </row>
    <row r="53" spans="1:8" s="14" customFormat="1" x14ac:dyDescent="0.25">
      <c r="A53" s="27"/>
      <c r="F53" s="13"/>
    </row>
    <row r="54" spans="1:8" s="14" customFormat="1" x14ac:dyDescent="0.25">
      <c r="A54" s="27"/>
      <c r="B54" s="27"/>
      <c r="C54" s="27"/>
      <c r="D54" s="27"/>
      <c r="E54" s="13"/>
      <c r="F54" s="13"/>
    </row>
    <row r="55" spans="1:8" s="14" customFormat="1" x14ac:dyDescent="0.25">
      <c r="A55" s="27"/>
      <c r="B55" s="27"/>
      <c r="C55" s="27"/>
      <c r="D55" s="27"/>
      <c r="E55" s="13"/>
      <c r="F55" s="13"/>
    </row>
    <row r="56" spans="1:8" x14ac:dyDescent="0.25">
      <c r="A56" s="6"/>
      <c r="B56" s="6"/>
      <c r="C56" s="6"/>
      <c r="D56" s="6"/>
      <c r="E56" s="7"/>
      <c r="F56" s="7"/>
    </row>
    <row r="57" spans="1:8" x14ac:dyDescent="0.25">
      <c r="A57" s="6"/>
      <c r="B57" s="6"/>
      <c r="C57" s="6"/>
      <c r="D57" s="6"/>
      <c r="E57" s="7"/>
      <c r="F57" s="7"/>
    </row>
    <row r="58" spans="1:8" x14ac:dyDescent="0.25">
      <c r="A58" s="6"/>
      <c r="B58" s="6"/>
      <c r="C58" s="6"/>
      <c r="D58" s="6"/>
      <c r="E58" s="7"/>
      <c r="F58" s="7"/>
    </row>
    <row r="59" spans="1:8" x14ac:dyDescent="0.25">
      <c r="A59" s="6"/>
      <c r="B59" s="6"/>
      <c r="C59" s="6"/>
      <c r="D59" s="6"/>
      <c r="E59" s="7"/>
      <c r="F59" s="7"/>
    </row>
  </sheetData>
  <sheetProtection selectLockedCells="1"/>
  <mergeCells count="21">
    <mergeCell ref="A36:F36"/>
    <mergeCell ref="A38:F38"/>
    <mergeCell ref="A40:F40"/>
    <mergeCell ref="A42:F42"/>
    <mergeCell ref="A44:F44"/>
    <mergeCell ref="A48:B48"/>
    <mergeCell ref="A13:F13"/>
    <mergeCell ref="A1:F1"/>
    <mergeCell ref="A3:F3"/>
    <mergeCell ref="A7:F7"/>
    <mergeCell ref="A9:F9"/>
    <mergeCell ref="A11:F11"/>
    <mergeCell ref="A15:F15"/>
    <mergeCell ref="A19:F19"/>
    <mergeCell ref="A30:F30"/>
    <mergeCell ref="A32:F32"/>
    <mergeCell ref="A17:F17"/>
    <mergeCell ref="A21:F21"/>
    <mergeCell ref="A23:F23"/>
    <mergeCell ref="A46:F46"/>
    <mergeCell ref="A34:F34"/>
  </mergeCells>
  <hyperlinks>
    <hyperlink ref="A48" location="'Workbook Navigation'!A1" display="Return to Navigation Page"/>
  </hyperlinks>
  <pageMargins left="0.45" right="0.2" top="1" bottom="0.25" header="0.3" footer="0.3"/>
  <pageSetup scale="53" orientation="portrait" r:id="rId1"/>
  <headerFooter>
    <oddHeader>&amp;C&amp;14STATE OF NEVADA
DEPARTMENT OF &amp;16BUSINESS AND INDUSTRY
HOUSING DIVISION</oddHeader>
    <oddFooter>&amp;L&amp;10
Exhibit 1-Solutions Grant Draw Reimbursement Request Form (07/12)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1"/>
  <sheetViews>
    <sheetView workbookViewId="0">
      <selection activeCell="N14" sqref="N14"/>
    </sheetView>
  </sheetViews>
  <sheetFormatPr defaultRowHeight="15" x14ac:dyDescent="0.25"/>
  <cols>
    <col min="1" max="1" width="36.7109375" bestFit="1" customWidth="1"/>
  </cols>
  <sheetData>
    <row r="3" spans="1:2" x14ac:dyDescent="0.25">
      <c r="A3" t="s">
        <v>189</v>
      </c>
      <c r="B3" s="189">
        <v>8780</v>
      </c>
    </row>
    <row r="4" spans="1:2" x14ac:dyDescent="0.25">
      <c r="A4" t="s">
        <v>188</v>
      </c>
      <c r="B4" s="189">
        <v>8785</v>
      </c>
    </row>
    <row r="5" spans="1:2" x14ac:dyDescent="0.25">
      <c r="A5" t="s">
        <v>187</v>
      </c>
      <c r="B5" s="189">
        <v>8501</v>
      </c>
    </row>
    <row r="6" spans="1:2" x14ac:dyDescent="0.25">
      <c r="A6" t="s">
        <v>190</v>
      </c>
      <c r="B6" s="189">
        <v>8502</v>
      </c>
    </row>
    <row r="7" spans="1:2" x14ac:dyDescent="0.25">
      <c r="A7" t="s">
        <v>191</v>
      </c>
      <c r="B7" s="189">
        <v>8529</v>
      </c>
    </row>
    <row r="8" spans="1:2" x14ac:dyDescent="0.25">
      <c r="A8" t="s">
        <v>192</v>
      </c>
      <c r="B8" s="189">
        <v>8503</v>
      </c>
    </row>
    <row r="9" spans="1:2" x14ac:dyDescent="0.25">
      <c r="A9" t="s">
        <v>193</v>
      </c>
      <c r="B9" s="189">
        <v>8504</v>
      </c>
    </row>
    <row r="10" spans="1:2" x14ac:dyDescent="0.25">
      <c r="A10" t="s">
        <v>194</v>
      </c>
      <c r="B10" s="189">
        <v>8786</v>
      </c>
    </row>
    <row r="11" spans="1:2" x14ac:dyDescent="0.25">
      <c r="A11" t="s">
        <v>195</v>
      </c>
      <c r="B11" s="189">
        <v>8511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J95"/>
  <sheetViews>
    <sheetView workbookViewId="0">
      <selection activeCell="G1" sqref="G1"/>
    </sheetView>
  </sheetViews>
  <sheetFormatPr defaultRowHeight="15" x14ac:dyDescent="0.25"/>
  <cols>
    <col min="1" max="1" width="58.5703125" style="1" customWidth="1"/>
    <col min="2" max="2" width="20.85546875" style="1" customWidth="1"/>
    <col min="3" max="3" width="24.7109375" style="1" customWidth="1"/>
    <col min="4" max="4" width="25.42578125" style="1" customWidth="1"/>
    <col min="5" max="5" width="18.5703125" style="1" customWidth="1"/>
    <col min="6" max="6" width="25.85546875" style="1" customWidth="1"/>
    <col min="7" max="7" width="14.42578125" style="1" customWidth="1"/>
    <col min="8" max="9" width="9.140625" style="1"/>
    <col min="10" max="10" width="1.140625" style="1" customWidth="1"/>
    <col min="11" max="16384" width="9.140625" style="1"/>
  </cols>
  <sheetData>
    <row r="1" spans="1:10" ht="78" customHeight="1" x14ac:dyDescent="0.25">
      <c r="A1" s="235" t="s">
        <v>52</v>
      </c>
      <c r="B1" s="235"/>
      <c r="C1" s="235"/>
      <c r="D1" s="235"/>
      <c r="E1" s="235"/>
      <c r="F1" s="235"/>
      <c r="G1" s="190" t="s">
        <v>198</v>
      </c>
      <c r="H1" s="2"/>
      <c r="I1" s="2"/>
      <c r="J1" s="2"/>
    </row>
    <row r="2" spans="1:10" ht="15.75" customHeight="1" x14ac:dyDescent="0.25">
      <c r="A2" s="21"/>
      <c r="B2" s="21"/>
      <c r="C2" s="21"/>
      <c r="D2" s="21"/>
      <c r="E2" s="21"/>
      <c r="F2" s="21"/>
      <c r="G2" s="2"/>
      <c r="H2" s="2"/>
      <c r="I2" s="2"/>
      <c r="J2" s="2"/>
    </row>
    <row r="3" spans="1:10" ht="21" customHeight="1" x14ac:dyDescent="0.3">
      <c r="A3" s="48" t="s">
        <v>20</v>
      </c>
      <c r="B3" s="186" t="s">
        <v>195</v>
      </c>
      <c r="C3" s="186"/>
      <c r="D3" s="186"/>
      <c r="E3" s="241"/>
      <c r="F3" s="241"/>
    </row>
    <row r="4" spans="1:10" ht="21" customHeight="1" x14ac:dyDescent="0.3">
      <c r="A4" s="49" t="s">
        <v>12</v>
      </c>
      <c r="B4" s="236"/>
      <c r="C4" s="236"/>
      <c r="D4" s="49" t="s">
        <v>8</v>
      </c>
      <c r="E4" s="237"/>
      <c r="F4" s="237"/>
    </row>
    <row r="5" spans="1:10" ht="21" customHeight="1" x14ac:dyDescent="0.3">
      <c r="A5" s="49" t="s">
        <v>13</v>
      </c>
      <c r="B5" s="237"/>
      <c r="C5" s="237"/>
      <c r="D5" s="49" t="s">
        <v>9</v>
      </c>
      <c r="E5" s="237"/>
      <c r="F5" s="237"/>
    </row>
    <row r="6" spans="1:10" ht="21" customHeight="1" x14ac:dyDescent="0.3">
      <c r="A6" s="48" t="s">
        <v>67</v>
      </c>
      <c r="B6" s="188" t="s">
        <v>186</v>
      </c>
      <c r="C6" s="188"/>
      <c r="D6" s="49" t="s">
        <v>10</v>
      </c>
      <c r="E6" s="237"/>
      <c r="F6" s="237"/>
    </row>
    <row r="7" spans="1:10" ht="21" customHeight="1" thickBot="1" x14ac:dyDescent="0.4">
      <c r="A7" s="50" t="s">
        <v>21</v>
      </c>
      <c r="B7" s="52">
        <f>D31</f>
        <v>0</v>
      </c>
      <c r="C7" s="51"/>
      <c r="D7" s="51"/>
      <c r="E7" s="51"/>
      <c r="F7" s="51"/>
      <c r="G7" s="3"/>
      <c r="H7" s="3"/>
      <c r="I7" s="3"/>
    </row>
    <row r="8" spans="1:10" ht="18" customHeight="1" x14ac:dyDescent="0.3">
      <c r="A8" s="28"/>
      <c r="B8" s="40"/>
      <c r="G8" s="3"/>
      <c r="H8" s="3"/>
      <c r="I8" s="3"/>
    </row>
    <row r="9" spans="1:10" s="6" customFormat="1" ht="60.75" customHeight="1" thickBot="1" x14ac:dyDescent="0.3">
      <c r="A9" s="29" t="s">
        <v>40</v>
      </c>
      <c r="B9" s="30" t="s">
        <v>22</v>
      </c>
      <c r="C9" s="30" t="s">
        <v>23</v>
      </c>
      <c r="D9" s="30" t="s">
        <v>37</v>
      </c>
      <c r="E9" s="30" t="s">
        <v>24</v>
      </c>
      <c r="F9" s="30" t="s">
        <v>25</v>
      </c>
      <c r="G9" s="5"/>
      <c r="H9" s="5"/>
      <c r="I9" s="5"/>
    </row>
    <row r="10" spans="1:10" ht="21.75" customHeight="1" x14ac:dyDescent="0.25">
      <c r="A10" s="238" t="s">
        <v>26</v>
      </c>
      <c r="B10" s="239"/>
      <c r="C10" s="239"/>
      <c r="D10" s="239"/>
      <c r="E10" s="239"/>
      <c r="F10" s="240"/>
      <c r="G10" s="3"/>
      <c r="H10" s="3"/>
      <c r="I10" s="3"/>
    </row>
    <row r="11" spans="1:10" ht="30" customHeight="1" x14ac:dyDescent="0.3">
      <c r="A11" s="23" t="s">
        <v>5</v>
      </c>
      <c r="B11" s="53">
        <v>0</v>
      </c>
      <c r="C11" s="53">
        <v>0</v>
      </c>
      <c r="D11" s="54">
        <v>0</v>
      </c>
      <c r="E11" s="54">
        <f>SUM(C11:D11)</f>
        <v>0</v>
      </c>
      <c r="F11" s="54">
        <f t="shared" ref="F11:F19" si="0">B11-E11</f>
        <v>0</v>
      </c>
      <c r="G11" s="3"/>
      <c r="H11" s="3"/>
      <c r="I11" s="3"/>
    </row>
    <row r="12" spans="1:10" ht="30" customHeight="1" x14ac:dyDescent="0.3">
      <c r="A12" s="23" t="s">
        <v>6</v>
      </c>
      <c r="B12" s="53">
        <v>0</v>
      </c>
      <c r="C12" s="53">
        <v>0</v>
      </c>
      <c r="D12" s="54">
        <f>+B58</f>
        <v>0</v>
      </c>
      <c r="E12" s="54">
        <f>SUM(C12:D12)</f>
        <v>0</v>
      </c>
      <c r="F12" s="54">
        <f>B12-E12</f>
        <v>0</v>
      </c>
      <c r="G12" s="3"/>
      <c r="H12" s="3"/>
      <c r="I12" s="3"/>
    </row>
    <row r="13" spans="1:10" ht="23.25" customHeight="1" x14ac:dyDescent="0.25">
      <c r="A13" s="45" t="s">
        <v>2</v>
      </c>
      <c r="B13" s="55">
        <f>SUM(B11:B12)</f>
        <v>0</v>
      </c>
      <c r="C13" s="55">
        <f>SUM(C11:C12)</f>
        <v>0</v>
      </c>
      <c r="D13" s="55">
        <f>SUM(D11:D12)</f>
        <v>0</v>
      </c>
      <c r="E13" s="55">
        <f>SUM(E11:E12)</f>
        <v>0</v>
      </c>
      <c r="F13" s="55">
        <f>SUM(F11:F12)</f>
        <v>0</v>
      </c>
      <c r="G13" s="3"/>
      <c r="H13" s="3"/>
      <c r="I13" s="3"/>
    </row>
    <row r="14" spans="1:10" ht="9.9499999999999993" customHeight="1" thickBot="1" x14ac:dyDescent="0.3">
      <c r="A14" s="31"/>
      <c r="B14" s="32"/>
      <c r="C14" s="33"/>
      <c r="D14" s="33"/>
      <c r="E14" s="33"/>
      <c r="F14" s="34"/>
      <c r="G14" s="3"/>
      <c r="H14" s="3"/>
      <c r="I14" s="3"/>
    </row>
    <row r="15" spans="1:10" ht="24" customHeight="1" x14ac:dyDescent="0.25">
      <c r="A15" s="232" t="s">
        <v>27</v>
      </c>
      <c r="B15" s="233"/>
      <c r="C15" s="233"/>
      <c r="D15" s="233"/>
      <c r="E15" s="233"/>
      <c r="F15" s="234"/>
    </row>
    <row r="16" spans="1:10" s="9" customFormat="1" ht="30" customHeight="1" x14ac:dyDescent="0.3">
      <c r="A16" s="24" t="s">
        <v>15</v>
      </c>
      <c r="B16" s="53">
        <v>0</v>
      </c>
      <c r="C16" s="53">
        <v>0</v>
      </c>
      <c r="D16" s="54">
        <v>0</v>
      </c>
      <c r="E16" s="54">
        <f>SUM(C16:D16)</f>
        <v>0</v>
      </c>
      <c r="F16" s="54">
        <f>B16-E16</f>
        <v>0</v>
      </c>
    </row>
    <row r="17" spans="1:6" s="9" customFormat="1" ht="42.75" customHeight="1" x14ac:dyDescent="0.25">
      <c r="A17" s="24" t="s">
        <v>11</v>
      </c>
      <c r="B17" s="56">
        <v>0</v>
      </c>
      <c r="C17" s="56">
        <v>0</v>
      </c>
      <c r="D17" s="57">
        <f>+C67</f>
        <v>0</v>
      </c>
      <c r="E17" s="57">
        <f>SUM(C17:D17)</f>
        <v>0</v>
      </c>
      <c r="F17" s="57">
        <f t="shared" si="0"/>
        <v>0</v>
      </c>
    </row>
    <row r="18" spans="1:6" s="9" customFormat="1" ht="50.25" customHeight="1" x14ac:dyDescent="0.25">
      <c r="A18" s="24" t="s">
        <v>14</v>
      </c>
      <c r="B18" s="56">
        <v>0</v>
      </c>
      <c r="C18" s="56">
        <v>0</v>
      </c>
      <c r="D18" s="57">
        <f>+C75</f>
        <v>0</v>
      </c>
      <c r="E18" s="57">
        <f>SUM(C18:D18)</f>
        <v>0</v>
      </c>
      <c r="F18" s="57">
        <f t="shared" si="0"/>
        <v>0</v>
      </c>
    </row>
    <row r="19" spans="1:6" s="9" customFormat="1" ht="42.75" customHeight="1" x14ac:dyDescent="0.25">
      <c r="A19" s="24" t="s">
        <v>50</v>
      </c>
      <c r="B19" s="58">
        <v>0</v>
      </c>
      <c r="C19" s="58">
        <v>0</v>
      </c>
      <c r="D19" s="59">
        <f>+C79</f>
        <v>0</v>
      </c>
      <c r="E19" s="59">
        <f>SUM(C19:D19)</f>
        <v>0</v>
      </c>
      <c r="F19" s="59">
        <f t="shared" si="0"/>
        <v>0</v>
      </c>
    </row>
    <row r="20" spans="1:6" ht="23.25" customHeight="1" x14ac:dyDescent="0.25">
      <c r="A20" s="45" t="s">
        <v>3</v>
      </c>
      <c r="B20" s="55">
        <f>SUM(B16:B19)</f>
        <v>0</v>
      </c>
      <c r="C20" s="55">
        <f>SUM(C16:C19)</f>
        <v>0</v>
      </c>
      <c r="D20" s="55">
        <f>SUM(D16:D19)</f>
        <v>0</v>
      </c>
      <c r="E20" s="55">
        <f>SUM(E16:E19)</f>
        <v>0</v>
      </c>
      <c r="F20" s="55">
        <f>SUM(F16:F19)</f>
        <v>0</v>
      </c>
    </row>
    <row r="21" spans="1:6" ht="9.9499999999999993" customHeight="1" thickBot="1" x14ac:dyDescent="0.3">
      <c r="A21" s="31"/>
      <c r="B21" s="32"/>
      <c r="C21" s="33"/>
      <c r="D21" s="33"/>
      <c r="E21" s="33"/>
      <c r="F21" s="34"/>
    </row>
    <row r="22" spans="1:6" ht="24" customHeight="1" x14ac:dyDescent="0.25">
      <c r="A22" s="232" t="s">
        <v>28</v>
      </c>
      <c r="B22" s="233"/>
      <c r="C22" s="233"/>
      <c r="D22" s="233"/>
      <c r="E22" s="233"/>
      <c r="F22" s="234"/>
    </row>
    <row r="23" spans="1:6" ht="37.5" customHeight="1" x14ac:dyDescent="0.3">
      <c r="A23" s="25" t="s">
        <v>51</v>
      </c>
      <c r="B23" s="53">
        <v>0</v>
      </c>
      <c r="C23" s="53">
        <v>0</v>
      </c>
      <c r="D23" s="54">
        <v>0</v>
      </c>
      <c r="E23" s="54">
        <f>SUM(C23:D23)</f>
        <v>0</v>
      </c>
      <c r="F23" s="54">
        <f>B23-E23</f>
        <v>0</v>
      </c>
    </row>
    <row r="24" spans="1:6" ht="30" customHeight="1" x14ac:dyDescent="0.3">
      <c r="A24" s="26" t="s">
        <v>16</v>
      </c>
      <c r="B24" s="60">
        <v>0</v>
      </c>
      <c r="C24" s="60">
        <v>0</v>
      </c>
      <c r="D24" s="61">
        <f>+B82</f>
        <v>0</v>
      </c>
      <c r="E24" s="61">
        <f>SUM(C24:D24)</f>
        <v>0</v>
      </c>
      <c r="F24" s="61">
        <f>B24-E24</f>
        <v>0</v>
      </c>
    </row>
    <row r="25" spans="1:6" ht="23.25" customHeight="1" x14ac:dyDescent="0.25">
      <c r="A25" s="45" t="s">
        <v>4</v>
      </c>
      <c r="B25" s="55">
        <f>SUM(B23:B24)</f>
        <v>0</v>
      </c>
      <c r="C25" s="55">
        <f>SUM(C23:C24)</f>
        <v>0</v>
      </c>
      <c r="D25" s="55">
        <f>SUM(D23:D24)</f>
        <v>0</v>
      </c>
      <c r="E25" s="55">
        <f>SUM(E23:E24)</f>
        <v>0</v>
      </c>
      <c r="F25" s="55">
        <f>SUM(F23:F24)</f>
        <v>0</v>
      </c>
    </row>
    <row r="26" spans="1:6" ht="9.9499999999999993" customHeight="1" thickBot="1" x14ac:dyDescent="0.3">
      <c r="A26" s="35"/>
      <c r="B26" s="36"/>
      <c r="C26" s="36"/>
      <c r="D26" s="36"/>
      <c r="E26" s="36"/>
      <c r="F26" s="36"/>
    </row>
    <row r="27" spans="1:6" ht="24.75" customHeight="1" x14ac:dyDescent="0.25">
      <c r="A27" s="232" t="s">
        <v>29</v>
      </c>
      <c r="B27" s="233">
        <v>0</v>
      </c>
      <c r="C27" s="233">
        <v>0</v>
      </c>
      <c r="D27" s="233">
        <f>+B84</f>
        <v>0</v>
      </c>
      <c r="E27" s="233">
        <f>+C27+D27</f>
        <v>0</v>
      </c>
      <c r="F27" s="234">
        <f>+B27-E27</f>
        <v>0</v>
      </c>
    </row>
    <row r="28" spans="1:6" ht="30" customHeight="1" x14ac:dyDescent="0.3">
      <c r="A28" s="25" t="s">
        <v>30</v>
      </c>
      <c r="B28" s="53">
        <v>0</v>
      </c>
      <c r="C28" s="53">
        <v>0</v>
      </c>
      <c r="D28" s="54">
        <v>0</v>
      </c>
      <c r="E28" s="54">
        <f>SUM(C28:D28)</f>
        <v>0</v>
      </c>
      <c r="F28" s="54">
        <f>B28-E28</f>
        <v>0</v>
      </c>
    </row>
    <row r="29" spans="1:6" ht="23.25" customHeight="1" x14ac:dyDescent="0.25">
      <c r="A29" s="45" t="s">
        <v>31</v>
      </c>
      <c r="B29" s="55">
        <f>SUM(B28)</f>
        <v>0</v>
      </c>
      <c r="C29" s="55">
        <f>SUM(C28)</f>
        <v>0</v>
      </c>
      <c r="D29" s="55">
        <f>SUM(D28)</f>
        <v>0</v>
      </c>
      <c r="E29" s="55">
        <f>SUM(E28)</f>
        <v>0</v>
      </c>
      <c r="F29" s="55">
        <f>SUM(F28)</f>
        <v>0</v>
      </c>
    </row>
    <row r="30" spans="1:6" ht="9.9499999999999993" customHeight="1" thickBot="1" x14ac:dyDescent="0.35">
      <c r="A30" s="37"/>
      <c r="B30" s="38"/>
      <c r="C30" s="38"/>
      <c r="D30" s="39"/>
      <c r="E30" s="39"/>
      <c r="F30" s="39"/>
    </row>
    <row r="31" spans="1:6" ht="23.25" customHeight="1" thickTop="1" thickBot="1" x14ac:dyDescent="0.35">
      <c r="A31" s="41" t="s">
        <v>41</v>
      </c>
      <c r="B31" s="62">
        <f>SUM(B13,B20,B25,B29)</f>
        <v>0</v>
      </c>
      <c r="C31" s="62">
        <f>SUM(C13,C20,C25,C29)</f>
        <v>0</v>
      </c>
      <c r="D31" s="62">
        <f>SUM(D13,D20,D25,D29)</f>
        <v>0</v>
      </c>
      <c r="E31" s="62">
        <f>SUM(E13,E20,E25,E29)</f>
        <v>0</v>
      </c>
      <c r="F31" s="62">
        <f>SUM(F13,F20,F25,F29)</f>
        <v>0</v>
      </c>
    </row>
    <row r="32" spans="1:6" ht="9.9499999999999993" customHeight="1" thickBot="1" x14ac:dyDescent="0.35">
      <c r="A32" s="42"/>
      <c r="B32" s="43"/>
      <c r="C32" s="43"/>
      <c r="D32" s="43"/>
      <c r="E32" s="43"/>
      <c r="F32" s="44"/>
    </row>
    <row r="33" spans="1:7" ht="54" customHeight="1" x14ac:dyDescent="0.25">
      <c r="A33" s="46" t="s">
        <v>32</v>
      </c>
      <c r="B33" s="47" t="s">
        <v>19</v>
      </c>
      <c r="C33" s="63">
        <v>0</v>
      </c>
      <c r="D33" s="220" t="s">
        <v>44</v>
      </c>
      <c r="E33" s="221"/>
      <c r="F33" s="63">
        <v>0</v>
      </c>
    </row>
    <row r="34" spans="1:7" ht="30.75" customHeight="1" x14ac:dyDescent="0.3">
      <c r="A34" s="46" t="s">
        <v>7</v>
      </c>
      <c r="B34" s="222"/>
      <c r="C34" s="223"/>
      <c r="D34" s="223"/>
      <c r="E34" s="223"/>
      <c r="F34" s="224"/>
    </row>
    <row r="35" spans="1:7" ht="48.75" customHeight="1" x14ac:dyDescent="0.25">
      <c r="A35" s="225" t="s">
        <v>46</v>
      </c>
      <c r="B35" s="226"/>
      <c r="C35" s="226"/>
      <c r="D35" s="226"/>
      <c r="E35" s="226"/>
      <c r="F35" s="227"/>
      <c r="G35" s="27"/>
    </row>
    <row r="36" spans="1:7" ht="81.75" customHeight="1" x14ac:dyDescent="0.25">
      <c r="A36" s="225" t="s">
        <v>47</v>
      </c>
      <c r="B36" s="226"/>
      <c r="C36" s="226"/>
      <c r="D36" s="226"/>
      <c r="E36" s="226"/>
      <c r="F36" s="227"/>
    </row>
    <row r="37" spans="1:7" s="8" customFormat="1" ht="40.5" customHeight="1" x14ac:dyDescent="0.25">
      <c r="A37" s="228" t="s">
        <v>1</v>
      </c>
      <c r="B37" s="228"/>
      <c r="C37" s="229" t="s">
        <v>105</v>
      </c>
      <c r="D37" s="230"/>
      <c r="E37" s="231"/>
      <c r="F37" s="69" t="s">
        <v>0</v>
      </c>
    </row>
    <row r="38" spans="1:7" s="9" customFormat="1" ht="35.25" customHeight="1" x14ac:dyDescent="0.25">
      <c r="A38" s="215"/>
      <c r="B38" s="216"/>
      <c r="C38" s="217"/>
      <c r="D38" s="218"/>
      <c r="E38" s="219"/>
      <c r="F38" s="70"/>
    </row>
    <row r="39" spans="1:7" ht="26.25" customHeight="1" thickBot="1" x14ac:dyDescent="0.3">
      <c r="A39" s="15"/>
      <c r="B39" s="15"/>
      <c r="C39" s="15"/>
      <c r="D39" s="15"/>
      <c r="E39"/>
      <c r="F39"/>
    </row>
    <row r="40" spans="1:7" ht="19.5" customHeight="1" x14ac:dyDescent="0.35">
      <c r="A40" s="212" t="s">
        <v>17</v>
      </c>
      <c r="B40" s="213"/>
      <c r="C40" s="214"/>
      <c r="D40"/>
      <c r="E40"/>
      <c r="F40"/>
    </row>
    <row r="41" spans="1:7" ht="24.75" customHeight="1" x14ac:dyDescent="0.35">
      <c r="A41" s="66" t="s">
        <v>33</v>
      </c>
      <c r="B41" s="206"/>
      <c r="C41" s="207"/>
      <c r="E41"/>
      <c r="F41"/>
    </row>
    <row r="42" spans="1:7" ht="24.75" customHeight="1" x14ac:dyDescent="0.35">
      <c r="A42" s="67" t="s">
        <v>34</v>
      </c>
      <c r="B42" s="208">
        <f>VLOOKUP($B$3,'Ref-Do Not Delete'!$A$3:$B$11,2, TRUE)</f>
        <v>8511</v>
      </c>
      <c r="C42" s="209"/>
      <c r="E42"/>
      <c r="F42"/>
    </row>
    <row r="43" spans="1:7" ht="28.5" customHeight="1" thickBot="1" x14ac:dyDescent="0.4">
      <c r="A43" s="68" t="s">
        <v>18</v>
      </c>
      <c r="B43" s="210"/>
      <c r="C43" s="211"/>
      <c r="D43" s="22"/>
      <c r="E43"/>
      <c r="F43"/>
    </row>
    <row r="44" spans="1:7" ht="26.25" customHeight="1" x14ac:dyDescent="0.25">
      <c r="A44"/>
      <c r="B44"/>
      <c r="C44"/>
      <c r="D44"/>
      <c r="E44"/>
      <c r="F44"/>
    </row>
    <row r="45" spans="1:7" ht="26.25" customHeight="1" x14ac:dyDescent="0.25">
      <c r="A45"/>
      <c r="B45"/>
      <c r="C45"/>
      <c r="D45"/>
      <c r="E45"/>
      <c r="F45"/>
    </row>
    <row r="46" spans="1:7" ht="26.25" customHeight="1" x14ac:dyDescent="0.25">
      <c r="A46"/>
      <c r="B46"/>
      <c r="C46"/>
      <c r="D46"/>
      <c r="E46"/>
      <c r="F46"/>
    </row>
    <row r="47" spans="1:7" ht="26.25" customHeight="1" x14ac:dyDescent="0.25">
      <c r="A47"/>
      <c r="B47"/>
      <c r="C47"/>
      <c r="D47"/>
      <c r="E47"/>
      <c r="F47"/>
    </row>
    <row r="48" spans="1:7" ht="21.75" customHeight="1" x14ac:dyDescent="0.25">
      <c r="A48"/>
      <c r="B48"/>
      <c r="C48"/>
      <c r="D48"/>
      <c r="E48"/>
      <c r="F48"/>
    </row>
    <row r="49" spans="1:6" ht="25.5" customHeight="1" x14ac:dyDescent="0.25">
      <c r="A49"/>
      <c r="B49"/>
      <c r="C49"/>
      <c r="D49"/>
      <c r="E49"/>
      <c r="F49"/>
    </row>
    <row r="50" spans="1:6" ht="22.5" customHeight="1" x14ac:dyDescent="0.25">
      <c r="A50"/>
      <c r="B50"/>
      <c r="C50"/>
      <c r="D50"/>
      <c r="E50"/>
      <c r="F50"/>
    </row>
    <row r="51" spans="1:6" ht="22.5" customHeight="1" x14ac:dyDescent="0.25">
      <c r="A51"/>
      <c r="B51"/>
      <c r="C51"/>
      <c r="D51"/>
      <c r="E51"/>
      <c r="F51"/>
    </row>
    <row r="52" spans="1:6" ht="22.5" customHeight="1" x14ac:dyDescent="0.25">
      <c r="A52"/>
      <c r="B52"/>
      <c r="C52"/>
      <c r="D52"/>
      <c r="E52"/>
      <c r="F52"/>
    </row>
    <row r="53" spans="1:6" ht="22.5" customHeight="1" x14ac:dyDescent="0.25">
      <c r="A53"/>
      <c r="B53"/>
      <c r="C53"/>
      <c r="D53"/>
      <c r="E53"/>
      <c r="F53"/>
    </row>
    <row r="54" spans="1:6" ht="22.5" customHeight="1" x14ac:dyDescent="0.25">
      <c r="A54"/>
      <c r="B54"/>
      <c r="C54"/>
      <c r="D54"/>
      <c r="E54"/>
      <c r="F54"/>
    </row>
    <row r="55" spans="1:6" ht="22.5" customHeight="1" x14ac:dyDescent="0.25">
      <c r="A55"/>
      <c r="B55"/>
      <c r="C55"/>
      <c r="D55"/>
      <c r="E55"/>
      <c r="F55"/>
    </row>
    <row r="56" spans="1:6" ht="22.5" customHeight="1" x14ac:dyDescent="0.25">
      <c r="A56"/>
      <c r="B56"/>
      <c r="C56"/>
      <c r="D56"/>
      <c r="E56"/>
      <c r="F56"/>
    </row>
    <row r="57" spans="1:6" ht="22.5" customHeight="1" x14ac:dyDescent="0.25">
      <c r="A57"/>
      <c r="B57"/>
      <c r="C57"/>
      <c r="D57"/>
      <c r="E57"/>
      <c r="F57"/>
    </row>
    <row r="58" spans="1:6" ht="25.5" customHeight="1" x14ac:dyDescent="0.25">
      <c r="A58"/>
      <c r="B58"/>
      <c r="C58"/>
      <c r="D58"/>
      <c r="E58"/>
      <c r="F58"/>
    </row>
    <row r="59" spans="1:6" ht="28.5" customHeight="1" x14ac:dyDescent="0.25">
      <c r="A59"/>
      <c r="B59"/>
      <c r="C59"/>
      <c r="D59"/>
      <c r="E59"/>
      <c r="F59"/>
    </row>
    <row r="60" spans="1:6" ht="35.25" customHeight="1" x14ac:dyDescent="0.25">
      <c r="A60"/>
      <c r="B60"/>
      <c r="C60"/>
      <c r="D60"/>
      <c r="E60"/>
      <c r="F60"/>
    </row>
    <row r="61" spans="1:6" ht="42.75" customHeight="1" x14ac:dyDescent="0.25">
      <c r="A61"/>
      <c r="B61"/>
      <c r="C61"/>
      <c r="D61"/>
      <c r="E61"/>
      <c r="F61"/>
    </row>
    <row r="62" spans="1:6" ht="43.5" customHeight="1" x14ac:dyDescent="0.25">
      <c r="A62"/>
      <c r="B62"/>
      <c r="C62"/>
      <c r="D62"/>
      <c r="E62"/>
      <c r="F62"/>
    </row>
    <row r="63" spans="1:6" ht="22.5" customHeight="1" x14ac:dyDescent="0.25">
      <c r="A63"/>
      <c r="B63"/>
      <c r="C63"/>
      <c r="D63"/>
      <c r="E63"/>
      <c r="F63"/>
    </row>
    <row r="64" spans="1:6" ht="22.5" customHeight="1" x14ac:dyDescent="0.25">
      <c r="A64"/>
      <c r="B64"/>
      <c r="C64"/>
      <c r="D64"/>
      <c r="E64"/>
      <c r="F64"/>
    </row>
    <row r="65" spans="1:8" ht="27.75" customHeight="1" x14ac:dyDescent="0.25">
      <c r="A65"/>
      <c r="B65"/>
      <c r="C65"/>
      <c r="D65"/>
      <c r="E65"/>
      <c r="F65"/>
    </row>
    <row r="66" spans="1:8" ht="30.75" customHeight="1" x14ac:dyDescent="0.25">
      <c r="A66"/>
      <c r="B66"/>
      <c r="C66"/>
      <c r="D66"/>
      <c r="E66"/>
      <c r="F66"/>
    </row>
    <row r="67" spans="1:8" ht="30.75" customHeight="1" x14ac:dyDescent="0.25">
      <c r="A67"/>
      <c r="B67"/>
      <c r="C67"/>
      <c r="D67"/>
      <c r="E67"/>
      <c r="F67"/>
    </row>
    <row r="68" spans="1:8" ht="42.75" customHeight="1" x14ac:dyDescent="0.25">
      <c r="A68"/>
      <c r="B68"/>
      <c r="C68"/>
      <c r="D68"/>
      <c r="E68"/>
      <c r="F68"/>
    </row>
    <row r="69" spans="1:8" ht="30.75" customHeight="1" x14ac:dyDescent="0.25">
      <c r="A69"/>
      <c r="B69"/>
      <c r="C69"/>
      <c r="D69"/>
      <c r="E69"/>
      <c r="F69"/>
    </row>
    <row r="70" spans="1:8" ht="30.75" customHeight="1" x14ac:dyDescent="0.25">
      <c r="A70"/>
      <c r="B70"/>
      <c r="C70"/>
      <c r="D70"/>
      <c r="E70"/>
      <c r="F70"/>
    </row>
    <row r="71" spans="1:8" ht="30.75" customHeight="1" x14ac:dyDescent="0.25">
      <c r="A71"/>
      <c r="B71"/>
      <c r="C71"/>
      <c r="D71"/>
      <c r="E71"/>
      <c r="F71"/>
    </row>
    <row r="72" spans="1:8" ht="27.75" customHeight="1" x14ac:dyDescent="0.25">
      <c r="A72"/>
      <c r="B72"/>
      <c r="C72"/>
      <c r="D72"/>
      <c r="E72"/>
      <c r="F72"/>
    </row>
    <row r="73" spans="1:8" ht="27.75" customHeight="1" x14ac:dyDescent="0.25">
      <c r="A73"/>
      <c r="B73"/>
      <c r="C73"/>
      <c r="D73"/>
      <c r="E73"/>
      <c r="F73"/>
    </row>
    <row r="74" spans="1:8" ht="25.5" customHeight="1" x14ac:dyDescent="0.25">
      <c r="A74"/>
      <c r="B74"/>
      <c r="C74"/>
      <c r="D74"/>
      <c r="E74"/>
      <c r="F74"/>
    </row>
    <row r="75" spans="1:8" ht="25.5" customHeight="1" x14ac:dyDescent="0.25">
      <c r="A75"/>
      <c r="B75"/>
      <c r="C75"/>
      <c r="D75"/>
      <c r="E75"/>
      <c r="F75"/>
    </row>
    <row r="76" spans="1:8" ht="18.75" customHeight="1" x14ac:dyDescent="0.25">
      <c r="A76"/>
      <c r="B76"/>
      <c r="C76"/>
      <c r="D76"/>
      <c r="E76"/>
      <c r="F76"/>
    </row>
    <row r="77" spans="1:8" ht="25.5" customHeight="1" x14ac:dyDescent="0.25">
      <c r="A77"/>
      <c r="B77"/>
      <c r="C77"/>
      <c r="D77"/>
      <c r="E77"/>
      <c r="F77"/>
    </row>
    <row r="78" spans="1:8" ht="27" customHeight="1" x14ac:dyDescent="0.25">
      <c r="A78"/>
      <c r="B78"/>
      <c r="C78"/>
      <c r="D78"/>
      <c r="E78"/>
      <c r="F78"/>
    </row>
    <row r="79" spans="1:8" ht="27" customHeight="1" x14ac:dyDescent="0.25">
      <c r="A79"/>
      <c r="B79"/>
      <c r="C79"/>
      <c r="D79"/>
      <c r="E79"/>
      <c r="F79"/>
    </row>
    <row r="80" spans="1:8" ht="27" customHeight="1" x14ac:dyDescent="0.25">
      <c r="A80"/>
      <c r="B80"/>
      <c r="C80"/>
      <c r="D80"/>
      <c r="E80"/>
      <c r="F80"/>
      <c r="G80" s="11"/>
      <c r="H80" s="11"/>
    </row>
    <row r="81" spans="1:8" ht="27.75" customHeight="1" x14ac:dyDescent="0.25">
      <c r="A81"/>
      <c r="B81"/>
      <c r="C81"/>
      <c r="D81"/>
      <c r="E81"/>
      <c r="F81"/>
      <c r="G81" s="11"/>
      <c r="H81" s="11"/>
    </row>
    <row r="82" spans="1:8" ht="28.5" customHeight="1" x14ac:dyDescent="0.25">
      <c r="A82"/>
      <c r="B82"/>
      <c r="C82"/>
      <c r="D82"/>
      <c r="E82"/>
      <c r="F82"/>
      <c r="G82" s="17"/>
      <c r="H82" s="11"/>
    </row>
    <row r="83" spans="1:8" ht="29.25" customHeight="1" x14ac:dyDescent="0.25">
      <c r="A83"/>
      <c r="B83"/>
      <c r="C83"/>
      <c r="D83"/>
      <c r="E83"/>
      <c r="F83"/>
      <c r="G83" s="17"/>
      <c r="H83" s="11"/>
    </row>
    <row r="84" spans="1:8" ht="29.25" customHeight="1" x14ac:dyDescent="0.25">
      <c r="A84"/>
      <c r="B84"/>
      <c r="C84"/>
      <c r="D84"/>
      <c r="E84"/>
      <c r="F84"/>
      <c r="G84" s="17"/>
      <c r="H84" s="11"/>
    </row>
    <row r="85" spans="1:8" ht="31.5" customHeight="1" x14ac:dyDescent="0.25">
      <c r="A85"/>
      <c r="B85"/>
      <c r="C85"/>
      <c r="D85"/>
      <c r="E85"/>
      <c r="F85"/>
      <c r="G85" s="17"/>
      <c r="H85" s="11"/>
    </row>
    <row r="86" spans="1:8" ht="23.25" customHeight="1" x14ac:dyDescent="0.25">
      <c r="A86"/>
      <c r="B86"/>
      <c r="C86"/>
      <c r="D86"/>
      <c r="E86"/>
      <c r="F86"/>
      <c r="G86" s="17"/>
      <c r="H86" s="11"/>
    </row>
    <row r="87" spans="1:8" s="14" customFormat="1" ht="22.5" customHeight="1" x14ac:dyDescent="0.25">
      <c r="A87"/>
      <c r="B87"/>
      <c r="C87"/>
      <c r="D87"/>
      <c r="E87"/>
      <c r="F87"/>
      <c r="G87" s="17"/>
      <c r="H87" s="17"/>
    </row>
    <row r="88" spans="1:8" s="14" customFormat="1" ht="42.75" customHeight="1" x14ac:dyDescent="0.25">
      <c r="A88"/>
      <c r="B88"/>
      <c r="C88"/>
      <c r="D88"/>
      <c r="E88"/>
      <c r="F88"/>
    </row>
    <row r="89" spans="1:8" s="14" customFormat="1" x14ac:dyDescent="0.25">
      <c r="A89" s="27"/>
      <c r="F89" s="13"/>
    </row>
    <row r="90" spans="1:8" s="14" customFormat="1" x14ac:dyDescent="0.25">
      <c r="A90" s="27"/>
      <c r="B90" s="27"/>
      <c r="C90" s="27"/>
      <c r="D90" s="27"/>
      <c r="E90" s="13"/>
      <c r="F90" s="13"/>
    </row>
    <row r="91" spans="1:8" s="14" customFormat="1" x14ac:dyDescent="0.25">
      <c r="A91" s="27"/>
      <c r="B91" s="27"/>
      <c r="C91" s="27"/>
      <c r="D91" s="27"/>
      <c r="E91" s="13"/>
      <c r="F91" s="13"/>
    </row>
    <row r="92" spans="1:8" x14ac:dyDescent="0.25">
      <c r="A92" s="6"/>
      <c r="B92" s="6"/>
      <c r="C92" s="6"/>
      <c r="D92" s="6"/>
      <c r="E92" s="7"/>
      <c r="F92" s="7"/>
    </row>
    <row r="93" spans="1:8" x14ac:dyDescent="0.25">
      <c r="A93" s="6"/>
      <c r="B93" s="6"/>
      <c r="C93" s="6"/>
      <c r="D93" s="6"/>
      <c r="E93" s="7"/>
      <c r="F93" s="7"/>
    </row>
    <row r="94" spans="1:8" x14ac:dyDescent="0.25">
      <c r="A94" s="6"/>
      <c r="B94" s="6"/>
      <c r="C94" s="6"/>
      <c r="D94" s="6"/>
      <c r="E94" s="7"/>
      <c r="F94" s="7"/>
    </row>
    <row r="95" spans="1:8" x14ac:dyDescent="0.25">
      <c r="A95" s="6"/>
      <c r="B95" s="6"/>
      <c r="C95" s="6"/>
      <c r="D95" s="6"/>
      <c r="E95" s="7"/>
      <c r="F95" s="7"/>
    </row>
  </sheetData>
  <sheetProtection selectLockedCells="1"/>
  <mergeCells count="23">
    <mergeCell ref="A27:F27"/>
    <mergeCell ref="A1:F1"/>
    <mergeCell ref="B4:C4"/>
    <mergeCell ref="E4:F4"/>
    <mergeCell ref="B5:C5"/>
    <mergeCell ref="E5:F5"/>
    <mergeCell ref="E6:F6"/>
    <mergeCell ref="A10:F10"/>
    <mergeCell ref="A15:F15"/>
    <mergeCell ref="A22:F22"/>
    <mergeCell ref="E3:F3"/>
    <mergeCell ref="D33:E33"/>
    <mergeCell ref="B34:F34"/>
    <mergeCell ref="A35:F35"/>
    <mergeCell ref="A36:F36"/>
    <mergeCell ref="A37:B37"/>
    <mergeCell ref="C37:E37"/>
    <mergeCell ref="B41:C41"/>
    <mergeCell ref="B42:C42"/>
    <mergeCell ref="B43:C43"/>
    <mergeCell ref="A40:C40"/>
    <mergeCell ref="A38:B38"/>
    <mergeCell ref="C38:E38"/>
  </mergeCells>
  <dataValidations count="1">
    <dataValidation type="list" allowBlank="1" showInputMessage="1" showErrorMessage="1" sqref="B3">
      <formula1>"CC Advocates to End Domestic Violence, CC HHS, CC Fish, Churchill County Social Svcs., City of Reno Community Svcs., Clark County Social Svcs., Douglas County Social Svcs., Elko FISH, Lyon County Human Svcs."</formula1>
    </dataValidation>
  </dataValidations>
  <hyperlinks>
    <hyperlink ref="G1" location="'Workbook Navigation'!A1" display="Return to Navigation Page"/>
  </hyperlinks>
  <pageMargins left="0.45" right="0.2" top="0.75" bottom="0.25" header="0.3" footer="0.3"/>
  <pageSetup scale="53" orientation="portrait" r:id="rId1"/>
  <headerFooter>
    <oddHeader>&amp;C&amp;14STATE OF NEVADA
DEPARTMENT OF &amp;16BUSINESS AND INDUSTRY
HOUSING DIVISION</oddHeader>
    <oddFooter>&amp;L&amp;10
Exhibit 1-Solutions Grant Draw Reimbursement Request Form (07/12)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20"/>
  <sheetViews>
    <sheetView workbookViewId="0">
      <selection activeCell="A20" sqref="A20:B20"/>
    </sheetView>
  </sheetViews>
  <sheetFormatPr defaultRowHeight="15" x14ac:dyDescent="0.25"/>
  <cols>
    <col min="1" max="1" width="7" customWidth="1"/>
    <col min="2" max="2" width="35.7109375" customWidth="1"/>
    <col min="3" max="3" width="23.42578125" customWidth="1"/>
    <col min="4" max="4" width="23.28515625" customWidth="1"/>
    <col min="5" max="5" width="11.28515625" customWidth="1"/>
    <col min="6" max="6" width="11.85546875" bestFit="1" customWidth="1"/>
    <col min="7" max="7" width="15.7109375" bestFit="1" customWidth="1"/>
    <col min="8" max="8" width="14.85546875" customWidth="1"/>
    <col min="9" max="9" width="15.5703125" customWidth="1"/>
  </cols>
  <sheetData>
    <row r="1" spans="1:9" ht="22.5" x14ac:dyDescent="0.3">
      <c r="A1" s="80" t="s">
        <v>72</v>
      </c>
      <c r="B1" s="81"/>
      <c r="C1" s="81"/>
      <c r="D1" s="81"/>
      <c r="E1" s="81"/>
      <c r="F1" s="81"/>
      <c r="G1" s="81"/>
      <c r="H1" s="81"/>
      <c r="I1" s="81"/>
    </row>
    <row r="3" spans="1:9" ht="18" x14ac:dyDescent="0.25">
      <c r="A3" s="244" t="s">
        <v>53</v>
      </c>
      <c r="B3" s="244"/>
      <c r="C3" s="187" t="str">
        <f>'Reimbursement Form'!B3</f>
        <v>Lyon County Human Svcs.</v>
      </c>
      <c r="D3" s="187"/>
      <c r="E3" s="187"/>
      <c r="F3" s="187"/>
      <c r="G3" s="187"/>
      <c r="H3" s="85"/>
      <c r="I3" s="85"/>
    </row>
    <row r="4" spans="1:9" ht="18" x14ac:dyDescent="0.25">
      <c r="A4" s="244" t="s">
        <v>68</v>
      </c>
      <c r="B4" s="244"/>
      <c r="C4" s="243" t="str">
        <f>'Reimbursement Form'!B6</f>
        <v>7/1/2016 to 9/30/2016</v>
      </c>
      <c r="D4" s="243"/>
      <c r="E4" s="85"/>
      <c r="F4" s="85"/>
      <c r="G4" s="85"/>
      <c r="H4" s="85"/>
      <c r="I4" s="85"/>
    </row>
    <row r="5" spans="1:9" ht="15.75" thickBot="1" x14ac:dyDescent="0.3">
      <c r="A5" s="103"/>
      <c r="B5" s="103"/>
      <c r="C5" s="103"/>
      <c r="D5" s="103"/>
      <c r="E5" s="103"/>
      <c r="F5" s="103"/>
      <c r="G5" s="103"/>
      <c r="H5" s="103"/>
      <c r="I5" s="103"/>
    </row>
    <row r="6" spans="1:9" ht="72.75" thickBot="1" x14ac:dyDescent="0.3">
      <c r="A6" s="99" t="s">
        <v>73</v>
      </c>
      <c r="B6" s="102" t="s">
        <v>114</v>
      </c>
      <c r="C6" s="100" t="s">
        <v>101</v>
      </c>
      <c r="D6" s="100" t="s">
        <v>102</v>
      </c>
      <c r="E6" s="100" t="s">
        <v>115</v>
      </c>
      <c r="F6" s="100" t="s">
        <v>54</v>
      </c>
      <c r="G6" s="100" t="s">
        <v>83</v>
      </c>
      <c r="H6" s="100" t="s">
        <v>82</v>
      </c>
      <c r="I6" s="101" t="s">
        <v>85</v>
      </c>
    </row>
    <row r="7" spans="1:9" ht="18.75" x14ac:dyDescent="0.3">
      <c r="A7" s="142" t="str">
        <f>"1."</f>
        <v>1.</v>
      </c>
      <c r="B7" s="116" t="s">
        <v>99</v>
      </c>
      <c r="C7" s="143"/>
      <c r="D7" s="143"/>
      <c r="E7" s="117">
        <v>40</v>
      </c>
      <c r="F7" s="144">
        <v>25</v>
      </c>
      <c r="G7" s="145">
        <f>E7*F7</f>
        <v>1000</v>
      </c>
      <c r="H7" s="146">
        <v>0.3</v>
      </c>
      <c r="I7" s="120">
        <f>G7+(G7*H7)</f>
        <v>1300</v>
      </c>
    </row>
    <row r="8" spans="1:9" ht="18.75" x14ac:dyDescent="0.3">
      <c r="A8" s="108" t="str">
        <f>"2."</f>
        <v>2.</v>
      </c>
      <c r="B8" s="121"/>
      <c r="C8" s="128"/>
      <c r="D8" s="128"/>
      <c r="E8" s="128"/>
      <c r="F8" s="129"/>
      <c r="G8" s="130"/>
      <c r="H8" s="130"/>
      <c r="I8" s="131"/>
    </row>
    <row r="9" spans="1:9" ht="18.75" x14ac:dyDescent="0.3">
      <c r="A9" s="108" t="str">
        <f>"3."</f>
        <v>3.</v>
      </c>
      <c r="B9" s="121"/>
      <c r="C9" s="128"/>
      <c r="D9" s="128"/>
      <c r="E9" s="128"/>
      <c r="F9" s="129"/>
      <c r="G9" s="130"/>
      <c r="H9" s="130"/>
      <c r="I9" s="131"/>
    </row>
    <row r="10" spans="1:9" ht="18.75" x14ac:dyDescent="0.3">
      <c r="A10" s="108" t="str">
        <f>"4."</f>
        <v>4.</v>
      </c>
      <c r="B10" s="121"/>
      <c r="C10" s="128"/>
      <c r="D10" s="128"/>
      <c r="E10" s="128"/>
      <c r="F10" s="129"/>
      <c r="G10" s="130"/>
      <c r="H10" s="130"/>
      <c r="I10" s="131"/>
    </row>
    <row r="11" spans="1:9" ht="18.75" x14ac:dyDescent="0.3">
      <c r="A11" s="108" t="str">
        <f>"5."</f>
        <v>5.</v>
      </c>
      <c r="B11" s="121"/>
      <c r="C11" s="128"/>
      <c r="D11" s="128"/>
      <c r="E11" s="128"/>
      <c r="F11" s="129"/>
      <c r="G11" s="130"/>
      <c r="H11" s="130"/>
      <c r="I11" s="131"/>
    </row>
    <row r="12" spans="1:9" ht="18.75" x14ac:dyDescent="0.3">
      <c r="A12" s="108" t="str">
        <f>"6."</f>
        <v>6.</v>
      </c>
      <c r="B12" s="121"/>
      <c r="C12" s="128"/>
      <c r="D12" s="128"/>
      <c r="E12" s="128"/>
      <c r="F12" s="129"/>
      <c r="G12" s="130"/>
      <c r="H12" s="130"/>
      <c r="I12" s="131"/>
    </row>
    <row r="13" spans="1:9" ht="18.75" x14ac:dyDescent="0.3">
      <c r="A13" s="108" t="str">
        <f>"7."</f>
        <v>7.</v>
      </c>
      <c r="B13" s="121"/>
      <c r="C13" s="128"/>
      <c r="D13" s="128"/>
      <c r="E13" s="128"/>
      <c r="F13" s="129"/>
      <c r="G13" s="130"/>
      <c r="H13" s="130"/>
      <c r="I13" s="131"/>
    </row>
    <row r="14" spans="1:9" ht="18.75" x14ac:dyDescent="0.3">
      <c r="A14" s="108" t="str">
        <f>"8."</f>
        <v>8.</v>
      </c>
      <c r="B14" s="121"/>
      <c r="C14" s="128"/>
      <c r="D14" s="128"/>
      <c r="E14" s="128"/>
      <c r="F14" s="129"/>
      <c r="G14" s="130"/>
      <c r="H14" s="130"/>
      <c r="I14" s="131"/>
    </row>
    <row r="15" spans="1:9" ht="18.75" x14ac:dyDescent="0.3">
      <c r="A15" s="108" t="str">
        <f>"9."</f>
        <v>9.</v>
      </c>
      <c r="B15" s="121"/>
      <c r="C15" s="128"/>
      <c r="D15" s="128"/>
      <c r="E15" s="128"/>
      <c r="F15" s="129"/>
      <c r="G15" s="130"/>
      <c r="H15" s="130"/>
      <c r="I15" s="131"/>
    </row>
    <row r="16" spans="1:9" ht="19.5" thickBot="1" x14ac:dyDescent="0.35">
      <c r="A16" s="112" t="str">
        <f>"10."</f>
        <v>10.</v>
      </c>
      <c r="B16" s="127"/>
      <c r="C16" s="132"/>
      <c r="D16" s="132"/>
      <c r="E16" s="132"/>
      <c r="F16" s="133"/>
      <c r="G16" s="134"/>
      <c r="H16" s="134"/>
      <c r="I16" s="135"/>
    </row>
    <row r="17" spans="1:9" ht="18.75" thickBot="1" x14ac:dyDescent="0.3">
      <c r="A17" s="245" t="s">
        <v>55</v>
      </c>
      <c r="B17" s="246"/>
      <c r="C17" s="246"/>
      <c r="D17" s="246"/>
      <c r="E17" s="86">
        <f>SUM(E7:E16)</f>
        <v>40</v>
      </c>
      <c r="F17" s="87">
        <f>AVERAGE(F7:F16)</f>
        <v>25</v>
      </c>
      <c r="G17" s="87">
        <f>AVERAGE(G7:G16)</f>
        <v>1000</v>
      </c>
      <c r="H17" s="87" t="s">
        <v>84</v>
      </c>
      <c r="I17" s="88">
        <f>SUM(I7:I16)</f>
        <v>1300</v>
      </c>
    </row>
    <row r="20" spans="1:9" ht="24.75" customHeight="1" x14ac:dyDescent="0.25">
      <c r="A20" s="242" t="s">
        <v>198</v>
      </c>
      <c r="B20" s="242"/>
    </row>
  </sheetData>
  <mergeCells count="5">
    <mergeCell ref="A20:B20"/>
    <mergeCell ref="C4:D4"/>
    <mergeCell ref="A3:B3"/>
    <mergeCell ref="A4:B4"/>
    <mergeCell ref="A17:D17"/>
  </mergeCells>
  <dataValidations count="2">
    <dataValidation type="list" allowBlank="1" showInputMessage="1" showErrorMessage="1" sqref="C7:C16">
      <formula1>"Rapid Re-Housing, HMIS/Data Collection"</formula1>
    </dataValidation>
    <dataValidation type="list" allowBlank="1" showInputMessage="1" showErrorMessage="1" sqref="D7:D16">
      <formula1>"Case Management, HMIS/Data Collection"</formula1>
    </dataValidation>
  </dataValidations>
  <hyperlinks>
    <hyperlink ref="A20" location="'Workbook Navigation'!A1" display="Return to Navigation Page"/>
  </hyperlinks>
  <pageMargins left="0.2" right="0.2" top="1" bottom="0.75" header="0.3" footer="0.3"/>
  <pageSetup scale="80" orientation="landscape" r:id="rId1"/>
  <headerFooter>
    <oddHeader>&amp;CSTATE OF NEVADA
DEPARTMENT OF BUSINESS AND INDUSTRY
HOUSING DIVISION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21"/>
  <sheetViews>
    <sheetView workbookViewId="0">
      <selection activeCell="E31" sqref="E31"/>
    </sheetView>
  </sheetViews>
  <sheetFormatPr defaultRowHeight="15" x14ac:dyDescent="0.25"/>
  <cols>
    <col min="1" max="1" width="5.42578125" customWidth="1"/>
    <col min="2" max="2" width="51.140625" bestFit="1" customWidth="1"/>
    <col min="3" max="3" width="25.7109375" customWidth="1"/>
    <col min="4" max="4" width="17.140625" customWidth="1"/>
    <col min="5" max="5" width="14.85546875" bestFit="1" customWidth="1"/>
    <col min="6" max="6" width="15.7109375" bestFit="1" customWidth="1"/>
    <col min="7" max="7" width="15.5703125" customWidth="1"/>
  </cols>
  <sheetData>
    <row r="1" spans="1:7" ht="22.5" x14ac:dyDescent="0.3">
      <c r="A1" s="80" t="s">
        <v>66</v>
      </c>
      <c r="B1" s="84"/>
      <c r="C1" s="84"/>
      <c r="D1" s="84"/>
      <c r="E1" s="84"/>
      <c r="F1" s="84"/>
    </row>
    <row r="3" spans="1:7" ht="18" x14ac:dyDescent="0.25">
      <c r="A3" s="247" t="s">
        <v>53</v>
      </c>
      <c r="B3" s="247"/>
      <c r="C3" s="248" t="str">
        <f>'Reimbursement Form'!B3</f>
        <v>Lyon County Human Svcs.</v>
      </c>
      <c r="D3" s="248"/>
      <c r="E3" s="89"/>
      <c r="F3" s="89"/>
      <c r="G3" s="79"/>
    </row>
    <row r="4" spans="1:7" ht="18" x14ac:dyDescent="0.25">
      <c r="A4" s="247" t="s">
        <v>68</v>
      </c>
      <c r="B4" s="247"/>
      <c r="C4" s="249" t="str">
        <f>'Reimbursement Form'!B6</f>
        <v>7/1/2016 to 9/30/2016</v>
      </c>
      <c r="D4" s="249"/>
      <c r="E4" s="89"/>
      <c r="F4" s="89"/>
      <c r="G4" s="79"/>
    </row>
    <row r="5" spans="1:7" ht="15.75" thickBot="1" x14ac:dyDescent="0.3"/>
    <row r="6" spans="1:7" ht="59.25" customHeight="1" thickBot="1" x14ac:dyDescent="0.3">
      <c r="A6" s="95" t="s">
        <v>73</v>
      </c>
      <c r="B6" s="96" t="s">
        <v>110</v>
      </c>
      <c r="C6" s="92" t="s">
        <v>65</v>
      </c>
      <c r="D6" s="92" t="s">
        <v>112</v>
      </c>
      <c r="E6" s="92" t="s">
        <v>63</v>
      </c>
      <c r="F6" s="93" t="s">
        <v>71</v>
      </c>
    </row>
    <row r="7" spans="1:7" ht="18.75" x14ac:dyDescent="0.3">
      <c r="A7" s="104" t="str">
        <f>"1."</f>
        <v>1.</v>
      </c>
      <c r="B7" s="116" t="s">
        <v>109</v>
      </c>
      <c r="C7" s="117" t="s">
        <v>64</v>
      </c>
      <c r="D7" s="118">
        <v>10000</v>
      </c>
      <c r="E7" s="119">
        <v>0.75</v>
      </c>
      <c r="F7" s="120">
        <f>D7*E7</f>
        <v>7500</v>
      </c>
    </row>
    <row r="8" spans="1:7" ht="18.75" x14ac:dyDescent="0.3">
      <c r="A8" s="104" t="str">
        <f>"2."</f>
        <v>2.</v>
      </c>
      <c r="B8" s="155" t="s">
        <v>111</v>
      </c>
      <c r="C8" s="156"/>
      <c r="D8" s="157">
        <v>0</v>
      </c>
      <c r="E8" s="158">
        <v>0</v>
      </c>
      <c r="F8" s="159">
        <f>D8*E8</f>
        <v>0</v>
      </c>
    </row>
    <row r="9" spans="1:7" ht="18.75" x14ac:dyDescent="0.3">
      <c r="A9" s="108" t="str">
        <f>"3."</f>
        <v>3.</v>
      </c>
      <c r="B9" s="121" t="s">
        <v>56</v>
      </c>
      <c r="C9" s="122"/>
      <c r="D9" s="123">
        <v>0</v>
      </c>
      <c r="E9" s="124">
        <v>0</v>
      </c>
      <c r="F9" s="125">
        <f t="shared" ref="F9:F16" si="0">D9*E9</f>
        <v>0</v>
      </c>
    </row>
    <row r="10" spans="1:7" ht="18.75" x14ac:dyDescent="0.3">
      <c r="A10" s="108" t="str">
        <f>"4."</f>
        <v>4.</v>
      </c>
      <c r="B10" s="121" t="s">
        <v>57</v>
      </c>
      <c r="C10" s="122"/>
      <c r="D10" s="123">
        <v>0</v>
      </c>
      <c r="E10" s="124">
        <v>0</v>
      </c>
      <c r="F10" s="125">
        <f t="shared" si="0"/>
        <v>0</v>
      </c>
    </row>
    <row r="11" spans="1:7" ht="18.75" x14ac:dyDescent="0.3">
      <c r="A11" s="108" t="str">
        <f>"5."</f>
        <v>5.</v>
      </c>
      <c r="B11" s="121" t="s">
        <v>58</v>
      </c>
      <c r="C11" s="122"/>
      <c r="D11" s="123">
        <v>0</v>
      </c>
      <c r="E11" s="124">
        <v>0</v>
      </c>
      <c r="F11" s="125">
        <f t="shared" si="0"/>
        <v>0</v>
      </c>
    </row>
    <row r="12" spans="1:7" ht="18.75" x14ac:dyDescent="0.3">
      <c r="A12" s="108" t="str">
        <f>"6."</f>
        <v>6.</v>
      </c>
      <c r="B12" s="121" t="s">
        <v>59</v>
      </c>
      <c r="C12" s="122"/>
      <c r="D12" s="123">
        <v>0</v>
      </c>
      <c r="E12" s="124">
        <v>0</v>
      </c>
      <c r="F12" s="125">
        <f t="shared" si="0"/>
        <v>0</v>
      </c>
    </row>
    <row r="13" spans="1:7" ht="18.75" x14ac:dyDescent="0.3">
      <c r="A13" s="108" t="str">
        <f>"7."</f>
        <v>7.</v>
      </c>
      <c r="B13" s="121" t="s">
        <v>60</v>
      </c>
      <c r="C13" s="122"/>
      <c r="D13" s="123">
        <v>0</v>
      </c>
      <c r="E13" s="124">
        <v>0</v>
      </c>
      <c r="F13" s="125">
        <f t="shared" si="0"/>
        <v>0</v>
      </c>
    </row>
    <row r="14" spans="1:7" ht="18.75" x14ac:dyDescent="0.3">
      <c r="A14" s="108" t="str">
        <f>"8."</f>
        <v>8.</v>
      </c>
      <c r="B14" s="121" t="s">
        <v>61</v>
      </c>
      <c r="C14" s="122"/>
      <c r="D14" s="123">
        <v>0</v>
      </c>
      <c r="E14" s="124">
        <v>0</v>
      </c>
      <c r="F14" s="125">
        <f t="shared" si="0"/>
        <v>0</v>
      </c>
    </row>
    <row r="15" spans="1:7" ht="18.75" x14ac:dyDescent="0.3">
      <c r="A15" s="108" t="str">
        <f>"9."</f>
        <v>9.</v>
      </c>
      <c r="B15" s="126" t="s">
        <v>62</v>
      </c>
      <c r="C15" s="122"/>
      <c r="D15" s="123">
        <v>0</v>
      </c>
      <c r="E15" s="124">
        <v>0</v>
      </c>
      <c r="F15" s="125">
        <f t="shared" si="0"/>
        <v>0</v>
      </c>
    </row>
    <row r="16" spans="1:7" ht="19.5" thickBot="1" x14ac:dyDescent="0.35">
      <c r="A16" s="108" t="str">
        <f>"10."</f>
        <v>10.</v>
      </c>
      <c r="B16" s="121"/>
      <c r="C16" s="122"/>
      <c r="D16" s="123">
        <v>0</v>
      </c>
      <c r="E16" s="124">
        <v>0</v>
      </c>
      <c r="F16" s="125">
        <f t="shared" si="0"/>
        <v>0</v>
      </c>
    </row>
    <row r="17" spans="1:7" ht="19.5" thickBot="1" x14ac:dyDescent="0.35">
      <c r="A17" s="250" t="s">
        <v>55</v>
      </c>
      <c r="B17" s="251"/>
      <c r="C17" s="251"/>
      <c r="D17" s="90">
        <f>SUM(D7:D16)</f>
        <v>10000</v>
      </c>
      <c r="E17" s="91"/>
      <c r="F17" s="94">
        <f>SUM(F7:F16)</f>
        <v>7500</v>
      </c>
      <c r="G17" s="78"/>
    </row>
    <row r="21" spans="1:7" x14ac:dyDescent="0.25">
      <c r="A21" s="242" t="s">
        <v>198</v>
      </c>
      <c r="B21" s="242"/>
    </row>
  </sheetData>
  <mergeCells count="6">
    <mergeCell ref="A21:B21"/>
    <mergeCell ref="A3:B3"/>
    <mergeCell ref="C3:D3"/>
    <mergeCell ref="A4:B4"/>
    <mergeCell ref="C4:D4"/>
    <mergeCell ref="A17:C17"/>
  </mergeCells>
  <dataValidations count="2">
    <dataValidation type="list" allowBlank="1" showInputMessage="1" showErrorMessage="1" sqref="C9:C16">
      <formula1>"Essential Services "</formula1>
    </dataValidation>
    <dataValidation type="list" allowBlank="1" showInputMessage="1" showErrorMessage="1" sqref="C7:C8">
      <formula1>"Essential Services, Operations"</formula1>
    </dataValidation>
  </dataValidations>
  <hyperlinks>
    <hyperlink ref="A21" location="'Workbook Navigation'!A1" display="Return to Navigation Page"/>
  </hyperlinks>
  <pageMargins left="0.2" right="0.2" top="1" bottom="0.75" header="0.3" footer="0.3"/>
  <pageSetup scale="90" orientation="landscape" r:id="rId1"/>
  <headerFooter>
    <oddHeader>&amp;CSTATE OF NEVADA
DEPARTMENT OF BUSINESS AND INDUSTRY
HOUSING DIVISION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24"/>
  <sheetViews>
    <sheetView workbookViewId="0">
      <selection activeCell="C9" sqref="C9"/>
    </sheetView>
  </sheetViews>
  <sheetFormatPr defaultRowHeight="15" x14ac:dyDescent="0.25"/>
  <cols>
    <col min="1" max="1" width="5.140625" customWidth="1"/>
    <col min="2" max="2" width="32.28515625" customWidth="1"/>
    <col min="3" max="3" width="34.28515625" bestFit="1" customWidth="1"/>
    <col min="4" max="4" width="24" customWidth="1"/>
    <col min="5" max="6" width="15.28515625" customWidth="1"/>
    <col min="7" max="7" width="17.140625" customWidth="1"/>
    <col min="8" max="8" width="17.28515625" bestFit="1" customWidth="1"/>
  </cols>
  <sheetData>
    <row r="1" spans="1:8" ht="22.5" x14ac:dyDescent="0.3">
      <c r="A1" s="80" t="s">
        <v>69</v>
      </c>
      <c r="B1" s="84"/>
      <c r="C1" s="84"/>
      <c r="D1" s="84"/>
      <c r="E1" s="84"/>
      <c r="F1" s="84"/>
      <c r="G1" s="84"/>
    </row>
    <row r="3" spans="1:8" ht="18" x14ac:dyDescent="0.25">
      <c r="A3" s="252" t="s">
        <v>53</v>
      </c>
      <c r="B3" s="252"/>
      <c r="C3" s="253" t="str">
        <f>'Reimbursement Form'!B3</f>
        <v>Lyon County Human Svcs.</v>
      </c>
      <c r="D3" s="253"/>
      <c r="E3" s="253"/>
      <c r="F3" s="253"/>
      <c r="G3" s="253"/>
      <c r="H3" s="160"/>
    </row>
    <row r="4" spans="1:8" ht="18" x14ac:dyDescent="0.25">
      <c r="A4" s="252" t="s">
        <v>68</v>
      </c>
      <c r="B4" s="252"/>
      <c r="C4" s="254" t="str">
        <f>'Reimbursement Form'!B6</f>
        <v>7/1/2016 to 9/30/2016</v>
      </c>
      <c r="D4" s="254"/>
      <c r="E4" s="254"/>
      <c r="F4" s="254"/>
      <c r="G4" s="254"/>
      <c r="H4" s="160"/>
    </row>
    <row r="5" spans="1:8" ht="15.75" thickBot="1" x14ac:dyDescent="0.3"/>
    <row r="6" spans="1:8" ht="74.25" customHeight="1" thickBot="1" x14ac:dyDescent="0.3">
      <c r="A6" s="170" t="s">
        <v>73</v>
      </c>
      <c r="B6" s="168" t="s">
        <v>76</v>
      </c>
      <c r="C6" s="168" t="s">
        <v>89</v>
      </c>
      <c r="D6" s="168" t="s">
        <v>88</v>
      </c>
      <c r="E6" s="168" t="s">
        <v>79</v>
      </c>
      <c r="F6" s="168" t="s">
        <v>78</v>
      </c>
      <c r="G6" s="168" t="s">
        <v>77</v>
      </c>
      <c r="H6" s="169" t="s">
        <v>74</v>
      </c>
    </row>
    <row r="7" spans="1:8" ht="18.75" x14ac:dyDescent="0.3">
      <c r="A7" s="104" t="str">
        <f>"1."</f>
        <v>1.</v>
      </c>
      <c r="B7" s="105" t="s">
        <v>75</v>
      </c>
      <c r="C7" s="106" t="s">
        <v>86</v>
      </c>
      <c r="D7" s="136"/>
      <c r="E7" s="136"/>
      <c r="F7" s="136"/>
      <c r="G7" s="136"/>
      <c r="H7" s="107">
        <v>10000</v>
      </c>
    </row>
    <row r="8" spans="1:8" ht="18.75" x14ac:dyDescent="0.3">
      <c r="A8" s="108" t="str">
        <f>"2."</f>
        <v>2.</v>
      </c>
      <c r="B8" s="109" t="s">
        <v>70</v>
      </c>
      <c r="C8" s="110" t="s">
        <v>87</v>
      </c>
      <c r="D8" s="137"/>
      <c r="E8" s="137"/>
      <c r="F8" s="137"/>
      <c r="G8" s="137"/>
      <c r="H8" s="111">
        <v>0</v>
      </c>
    </row>
    <row r="9" spans="1:8" ht="18.75" x14ac:dyDescent="0.3">
      <c r="A9" s="108" t="str">
        <f>"3."</f>
        <v>3.</v>
      </c>
      <c r="B9" s="109" t="s">
        <v>199</v>
      </c>
      <c r="C9" s="110" t="s">
        <v>200</v>
      </c>
      <c r="D9" s="137"/>
      <c r="E9" s="137"/>
      <c r="F9" s="137"/>
      <c r="G9" s="137"/>
      <c r="H9" s="111">
        <v>0</v>
      </c>
    </row>
    <row r="10" spans="1:8" ht="18.75" x14ac:dyDescent="0.3">
      <c r="A10" s="108" t="str">
        <f>"4."</f>
        <v>4.</v>
      </c>
      <c r="B10" s="109"/>
      <c r="C10" s="110"/>
      <c r="D10" s="137"/>
      <c r="E10" s="137"/>
      <c r="F10" s="137"/>
      <c r="G10" s="137"/>
      <c r="H10" s="111">
        <v>0</v>
      </c>
    </row>
    <row r="11" spans="1:8" ht="18.75" x14ac:dyDescent="0.3">
      <c r="A11" s="108" t="str">
        <f>"5."</f>
        <v>5.</v>
      </c>
      <c r="B11" s="109"/>
      <c r="C11" s="110"/>
      <c r="D11" s="137"/>
      <c r="E11" s="137"/>
      <c r="F11" s="137"/>
      <c r="G11" s="137"/>
      <c r="H11" s="111">
        <v>0</v>
      </c>
    </row>
    <row r="12" spans="1:8" ht="18.75" x14ac:dyDescent="0.3">
      <c r="A12" s="108" t="str">
        <f>"6."</f>
        <v>6.</v>
      </c>
      <c r="B12" s="109"/>
      <c r="C12" s="110"/>
      <c r="D12" s="137"/>
      <c r="E12" s="137"/>
      <c r="F12" s="137"/>
      <c r="G12" s="137"/>
      <c r="H12" s="111">
        <v>0</v>
      </c>
    </row>
    <row r="13" spans="1:8" ht="18.75" x14ac:dyDescent="0.3">
      <c r="A13" s="108" t="str">
        <f>"7."</f>
        <v>7.</v>
      </c>
      <c r="B13" s="109"/>
      <c r="C13" s="110"/>
      <c r="D13" s="137"/>
      <c r="E13" s="137"/>
      <c r="F13" s="137"/>
      <c r="G13" s="137"/>
      <c r="H13" s="111">
        <v>0</v>
      </c>
    </row>
    <row r="14" spans="1:8" s="82" customFormat="1" ht="18.75" x14ac:dyDescent="0.3">
      <c r="A14" s="108" t="str">
        <f>"8."</f>
        <v>8.</v>
      </c>
      <c r="B14" s="109"/>
      <c r="C14" s="110"/>
      <c r="D14" s="137"/>
      <c r="E14" s="137"/>
      <c r="F14" s="137"/>
      <c r="G14" s="137"/>
      <c r="H14" s="111">
        <v>0</v>
      </c>
    </row>
    <row r="15" spans="1:8" ht="18.75" x14ac:dyDescent="0.3">
      <c r="A15" s="108" t="str">
        <f>"9."</f>
        <v>9.</v>
      </c>
      <c r="B15" s="109"/>
      <c r="C15" s="110"/>
      <c r="D15" s="137"/>
      <c r="E15" s="137"/>
      <c r="F15" s="137"/>
      <c r="G15" s="137"/>
      <c r="H15" s="111">
        <v>0</v>
      </c>
    </row>
    <row r="16" spans="1:8" ht="19.5" thickBot="1" x14ac:dyDescent="0.35">
      <c r="A16" s="112" t="str">
        <f>"10."</f>
        <v>10.</v>
      </c>
      <c r="B16" s="113"/>
      <c r="C16" s="114"/>
      <c r="D16" s="138"/>
      <c r="E16" s="138"/>
      <c r="F16" s="138"/>
      <c r="G16" s="138"/>
      <c r="H16" s="115">
        <v>0</v>
      </c>
    </row>
    <row r="17" spans="1:9" ht="19.5" thickBot="1" x14ac:dyDescent="0.35">
      <c r="A17" s="255" t="s">
        <v>55</v>
      </c>
      <c r="B17" s="256"/>
      <c r="C17" s="256"/>
      <c r="D17" s="256"/>
      <c r="E17" s="256"/>
      <c r="F17" s="256"/>
      <c r="G17" s="256"/>
      <c r="H17" s="171">
        <f>SUM(H7:H16)</f>
        <v>10000</v>
      </c>
      <c r="I17" s="78"/>
    </row>
    <row r="19" spans="1:9" ht="15.75" x14ac:dyDescent="0.25">
      <c r="A19" s="139" t="s">
        <v>90</v>
      </c>
      <c r="B19" s="77"/>
      <c r="C19" s="77"/>
      <c r="D19" s="77"/>
      <c r="E19" s="77"/>
      <c r="F19" s="140"/>
      <c r="G19" s="140"/>
      <c r="H19" s="77"/>
    </row>
    <row r="20" spans="1:9" ht="15.75" x14ac:dyDescent="0.25">
      <c r="A20" s="97" t="s">
        <v>92</v>
      </c>
      <c r="B20" s="83"/>
      <c r="C20" s="83"/>
      <c r="D20" s="83"/>
      <c r="E20" s="83"/>
      <c r="F20" s="76"/>
      <c r="G20" s="76"/>
      <c r="H20" s="76"/>
    </row>
    <row r="21" spans="1:9" ht="15.75" x14ac:dyDescent="0.25">
      <c r="A21" s="141" t="s">
        <v>91</v>
      </c>
      <c r="B21" s="76"/>
      <c r="C21" s="76"/>
      <c r="D21" s="76"/>
      <c r="E21" s="76"/>
      <c r="F21" s="76"/>
      <c r="G21" s="76"/>
      <c r="H21" s="76"/>
    </row>
    <row r="24" spans="1:9" x14ac:dyDescent="0.25">
      <c r="A24" s="242" t="s">
        <v>198</v>
      </c>
      <c r="B24" s="242"/>
    </row>
  </sheetData>
  <mergeCells count="6">
    <mergeCell ref="A24:B24"/>
    <mergeCell ref="A3:B3"/>
    <mergeCell ref="C3:G3"/>
    <mergeCell ref="A4:B4"/>
    <mergeCell ref="C4:G4"/>
    <mergeCell ref="A17:G17"/>
  </mergeCells>
  <dataValidations count="3">
    <dataValidation type="list" allowBlank="1" showInputMessage="1" showErrorMessage="1" sqref="B7:B16">
      <formula1>"Federal HUD Funds, Other Federal Funds, State Government, Local Government, Fees, Private Funds/Donations, Program Income"</formula1>
    </dataValidation>
    <dataValidation type="list" allowBlank="1" showInputMessage="1" showErrorMessage="1" sqref="C8:C16">
      <formula1>"Grant, General Funds, Highway Funds, Other Funds (Please Identify), Fees (Please Identify), Private Funds/Donations (Please Identify)"</formula1>
    </dataValidation>
    <dataValidation type="list" allowBlank="1" showInputMessage="1" showErrorMessage="1" sqref="C7">
      <formula1>"Grant (Please Identify), General Funds, Highway Funds, Other Funds (Please Identify), Fees (Please Identify), Private Funds/Donations (Please Identify)"</formula1>
    </dataValidation>
  </dataValidations>
  <hyperlinks>
    <hyperlink ref="A24" location="'Workbook Navigation'!A1" display="Return to Navigation Page"/>
  </hyperlinks>
  <pageMargins left="0.2" right="0.2" top="1" bottom="0.75" header="0.3" footer="0.3"/>
  <pageSetup scale="80" orientation="landscape" r:id="rId1"/>
  <headerFooter>
    <oddHeader>&amp;CSTATE OF NEVADA
DEPARTMENT OF BUSINESS AND INDUSTRY
HOUSING DIVISION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K38"/>
  <sheetViews>
    <sheetView topLeftCell="A19" workbookViewId="0">
      <selection activeCell="D40" sqref="D40"/>
    </sheetView>
  </sheetViews>
  <sheetFormatPr defaultRowHeight="15" x14ac:dyDescent="0.25"/>
  <cols>
    <col min="1" max="1" width="5.140625" customWidth="1"/>
    <col min="2" max="2" width="34.140625" bestFit="1" customWidth="1"/>
    <col min="3" max="3" width="25" customWidth="1"/>
    <col min="4" max="4" width="25.85546875" customWidth="1"/>
    <col min="5" max="5" width="21.28515625" customWidth="1"/>
    <col min="6" max="6" width="15.28515625" customWidth="1"/>
    <col min="7" max="7" width="18.28515625" customWidth="1"/>
    <col min="8" max="8" width="17.140625" customWidth="1"/>
    <col min="9" max="9" width="17.28515625" bestFit="1" customWidth="1"/>
    <col min="10" max="10" width="18.5703125" customWidth="1"/>
    <col min="11" max="11" width="17.42578125" customWidth="1"/>
  </cols>
  <sheetData>
    <row r="1" spans="1:11" ht="22.5" x14ac:dyDescent="0.3">
      <c r="A1" s="80" t="s">
        <v>80</v>
      </c>
      <c r="B1" s="84"/>
      <c r="C1" s="84"/>
      <c r="D1" s="84"/>
      <c r="E1" s="84"/>
      <c r="F1" s="84"/>
      <c r="G1" s="84"/>
      <c r="H1" s="84"/>
    </row>
    <row r="3" spans="1:11" ht="18" x14ac:dyDescent="0.25">
      <c r="A3" s="258" t="s">
        <v>53</v>
      </c>
      <c r="B3" s="258"/>
      <c r="C3" s="259" t="str">
        <f>'Reimbursement Form'!B3</f>
        <v>Lyon County Human Svcs.</v>
      </c>
      <c r="D3" s="259"/>
      <c r="E3" s="259"/>
      <c r="F3" s="259"/>
      <c r="G3" s="259"/>
      <c r="H3" s="259"/>
      <c r="I3" s="161"/>
    </row>
    <row r="4" spans="1:11" ht="18" x14ac:dyDescent="0.25">
      <c r="A4" s="258" t="s">
        <v>68</v>
      </c>
      <c r="B4" s="258"/>
      <c r="C4" s="260" t="str">
        <f>'Reimbursement Form'!B6</f>
        <v>7/1/2016 to 9/30/2016</v>
      </c>
      <c r="D4" s="260"/>
      <c r="E4" s="260"/>
      <c r="F4" s="260"/>
      <c r="G4" s="260"/>
      <c r="H4" s="260"/>
      <c r="I4" s="161"/>
    </row>
    <row r="6" spans="1:11" ht="18" x14ac:dyDescent="0.25">
      <c r="A6" s="257" t="s">
        <v>141</v>
      </c>
      <c r="B6" s="257"/>
      <c r="C6" s="257"/>
      <c r="D6" s="257"/>
      <c r="E6" s="257"/>
      <c r="F6" s="257"/>
      <c r="G6" s="257"/>
      <c r="H6" s="257"/>
      <c r="I6" s="257"/>
      <c r="J6" s="161"/>
      <c r="K6" s="161"/>
    </row>
    <row r="7" spans="1:11" ht="18.75" thickBot="1" x14ac:dyDescent="0.3">
      <c r="A7" s="98"/>
    </row>
    <row r="8" spans="1:11" ht="74.25" customHeight="1" thickBot="1" x14ac:dyDescent="0.3">
      <c r="A8" s="164" t="s">
        <v>73</v>
      </c>
      <c r="B8" s="162" t="s">
        <v>142</v>
      </c>
      <c r="C8" s="162" t="s">
        <v>94</v>
      </c>
      <c r="D8" s="162" t="s">
        <v>98</v>
      </c>
      <c r="E8" s="162" t="s">
        <v>146</v>
      </c>
      <c r="F8" s="162" t="s">
        <v>147</v>
      </c>
      <c r="G8" s="162" t="s">
        <v>148</v>
      </c>
      <c r="H8" s="162" t="s">
        <v>54</v>
      </c>
      <c r="I8" s="162" t="s">
        <v>149</v>
      </c>
      <c r="J8" s="162" t="s">
        <v>139</v>
      </c>
      <c r="K8" s="163" t="s">
        <v>93</v>
      </c>
    </row>
    <row r="9" spans="1:11" s="175" customFormat="1" ht="18.75" x14ac:dyDescent="0.3">
      <c r="A9" s="142" t="str">
        <f>"1."</f>
        <v>1.</v>
      </c>
      <c r="B9" s="173" t="s">
        <v>157</v>
      </c>
      <c r="C9" s="176" t="s">
        <v>158</v>
      </c>
      <c r="D9" s="173" t="s">
        <v>159</v>
      </c>
      <c r="E9" s="176" t="s">
        <v>160</v>
      </c>
      <c r="F9" s="176" t="s">
        <v>161</v>
      </c>
      <c r="G9" s="181">
        <v>12</v>
      </c>
      <c r="H9" s="177">
        <v>15</v>
      </c>
      <c r="I9" s="177">
        <f>G9*H9</f>
        <v>180</v>
      </c>
      <c r="J9" s="146">
        <v>0.3</v>
      </c>
      <c r="K9" s="174">
        <f>I9+(I9*J9)</f>
        <v>234</v>
      </c>
    </row>
    <row r="10" spans="1:11" ht="18.75" x14ac:dyDescent="0.3">
      <c r="A10" s="108" t="str">
        <f>"2."</f>
        <v>2.</v>
      </c>
      <c r="B10" s="110"/>
      <c r="C10" s="110"/>
      <c r="D10" s="110"/>
      <c r="E10" s="110"/>
      <c r="F10" s="110"/>
      <c r="G10" s="179">
        <v>0</v>
      </c>
      <c r="H10" s="178">
        <v>0</v>
      </c>
      <c r="I10" s="178">
        <f t="shared" ref="I10:I18" si="0">G10*H10</f>
        <v>0</v>
      </c>
      <c r="J10" s="184">
        <v>0</v>
      </c>
      <c r="K10" s="107">
        <f t="shared" ref="K10:K18" si="1">I10+(I10*J10)</f>
        <v>0</v>
      </c>
    </row>
    <row r="11" spans="1:11" ht="18.75" x14ac:dyDescent="0.3">
      <c r="A11" s="108" t="str">
        <f>"3."</f>
        <v>3.</v>
      </c>
      <c r="B11" s="110"/>
      <c r="C11" s="110"/>
      <c r="D11" s="110"/>
      <c r="E11" s="110"/>
      <c r="F11" s="110"/>
      <c r="G11" s="179">
        <v>0</v>
      </c>
      <c r="H11" s="178">
        <v>0</v>
      </c>
      <c r="I11" s="178">
        <f t="shared" si="0"/>
        <v>0</v>
      </c>
      <c r="J11" s="184">
        <v>0</v>
      </c>
      <c r="K11" s="107">
        <f t="shared" si="1"/>
        <v>0</v>
      </c>
    </row>
    <row r="12" spans="1:11" ht="18.75" x14ac:dyDescent="0.3">
      <c r="A12" s="108" t="str">
        <f>"4."</f>
        <v>4.</v>
      </c>
      <c r="B12" s="110"/>
      <c r="C12" s="110"/>
      <c r="D12" s="110"/>
      <c r="E12" s="110"/>
      <c r="F12" s="110"/>
      <c r="G12" s="179">
        <v>0</v>
      </c>
      <c r="H12" s="178">
        <v>0</v>
      </c>
      <c r="I12" s="178">
        <f t="shared" si="0"/>
        <v>0</v>
      </c>
      <c r="J12" s="184">
        <v>0</v>
      </c>
      <c r="K12" s="107">
        <f t="shared" si="1"/>
        <v>0</v>
      </c>
    </row>
    <row r="13" spans="1:11" ht="18.75" x14ac:dyDescent="0.3">
      <c r="A13" s="108" t="str">
        <f>"5."</f>
        <v>5.</v>
      </c>
      <c r="B13" s="110"/>
      <c r="C13" s="110"/>
      <c r="D13" s="110"/>
      <c r="E13" s="110"/>
      <c r="F13" s="110"/>
      <c r="G13" s="179">
        <v>0</v>
      </c>
      <c r="H13" s="178">
        <v>0</v>
      </c>
      <c r="I13" s="178">
        <f t="shared" si="0"/>
        <v>0</v>
      </c>
      <c r="J13" s="184">
        <v>0</v>
      </c>
      <c r="K13" s="107">
        <f t="shared" si="1"/>
        <v>0</v>
      </c>
    </row>
    <row r="14" spans="1:11" ht="18.75" x14ac:dyDescent="0.3">
      <c r="A14" s="108" t="str">
        <f>"6."</f>
        <v>6.</v>
      </c>
      <c r="B14" s="110"/>
      <c r="C14" s="110"/>
      <c r="D14" s="110"/>
      <c r="E14" s="110"/>
      <c r="F14" s="110"/>
      <c r="G14" s="179">
        <v>0</v>
      </c>
      <c r="H14" s="178">
        <v>0</v>
      </c>
      <c r="I14" s="178">
        <f t="shared" si="0"/>
        <v>0</v>
      </c>
      <c r="J14" s="184">
        <v>0</v>
      </c>
      <c r="K14" s="107">
        <f t="shared" si="1"/>
        <v>0</v>
      </c>
    </row>
    <row r="15" spans="1:11" ht="18.75" x14ac:dyDescent="0.3">
      <c r="A15" s="108" t="str">
        <f>"7."</f>
        <v>7.</v>
      </c>
      <c r="B15" s="110"/>
      <c r="C15" s="110"/>
      <c r="D15" s="110"/>
      <c r="E15" s="110"/>
      <c r="F15" s="110"/>
      <c r="G15" s="179">
        <v>0</v>
      </c>
      <c r="H15" s="178">
        <v>0</v>
      </c>
      <c r="I15" s="178">
        <f t="shared" si="0"/>
        <v>0</v>
      </c>
      <c r="J15" s="184">
        <v>0</v>
      </c>
      <c r="K15" s="107">
        <f t="shared" si="1"/>
        <v>0</v>
      </c>
    </row>
    <row r="16" spans="1:11" ht="18.75" x14ac:dyDescent="0.3">
      <c r="A16" s="108" t="str">
        <f>"8."</f>
        <v>8.</v>
      </c>
      <c r="B16" s="110"/>
      <c r="C16" s="110"/>
      <c r="D16" s="110"/>
      <c r="E16" s="110"/>
      <c r="F16" s="110"/>
      <c r="G16" s="179">
        <v>0</v>
      </c>
      <c r="H16" s="178">
        <v>0</v>
      </c>
      <c r="I16" s="178">
        <f t="shared" si="0"/>
        <v>0</v>
      </c>
      <c r="J16" s="184">
        <v>0</v>
      </c>
      <c r="K16" s="107">
        <f t="shared" si="1"/>
        <v>0</v>
      </c>
    </row>
    <row r="17" spans="1:11" ht="18.75" x14ac:dyDescent="0.3">
      <c r="A17" s="108" t="str">
        <f>"9."</f>
        <v>9.</v>
      </c>
      <c r="B17" s="110"/>
      <c r="C17" s="110"/>
      <c r="D17" s="110"/>
      <c r="E17" s="110"/>
      <c r="F17" s="110"/>
      <c r="G17" s="179">
        <v>0</v>
      </c>
      <c r="H17" s="178">
        <v>0</v>
      </c>
      <c r="I17" s="178">
        <f t="shared" si="0"/>
        <v>0</v>
      </c>
      <c r="J17" s="184">
        <v>0</v>
      </c>
      <c r="K17" s="107">
        <f t="shared" si="1"/>
        <v>0</v>
      </c>
    </row>
    <row r="18" spans="1:11" ht="19.5" thickBot="1" x14ac:dyDescent="0.35">
      <c r="A18" s="112" t="str">
        <f>"10."</f>
        <v>10.</v>
      </c>
      <c r="B18" s="114"/>
      <c r="C18" s="114"/>
      <c r="D18" s="114"/>
      <c r="E18" s="114"/>
      <c r="F18" s="114"/>
      <c r="G18" s="180">
        <v>0</v>
      </c>
      <c r="H18" s="178">
        <v>0</v>
      </c>
      <c r="I18" s="178">
        <f t="shared" si="0"/>
        <v>0</v>
      </c>
      <c r="J18" s="184">
        <v>0</v>
      </c>
      <c r="K18" s="107">
        <f t="shared" si="1"/>
        <v>0</v>
      </c>
    </row>
    <row r="19" spans="1:11" ht="18.75" thickBot="1" x14ac:dyDescent="0.3">
      <c r="A19" s="167" t="s">
        <v>55</v>
      </c>
      <c r="B19" s="165"/>
      <c r="C19" s="165"/>
      <c r="D19" s="165"/>
      <c r="E19" s="165"/>
      <c r="F19" s="165"/>
      <c r="G19" s="182">
        <f>SUM(G9:G18)</f>
        <v>12</v>
      </c>
      <c r="H19" s="165"/>
      <c r="I19" s="183">
        <f>SUM(I10:I18)</f>
        <v>0</v>
      </c>
      <c r="J19" s="165"/>
      <c r="K19" s="166">
        <f>SUM(K9:K18)</f>
        <v>234</v>
      </c>
    </row>
    <row r="21" spans="1:11" ht="18" x14ac:dyDescent="0.25">
      <c r="A21" s="257" t="s">
        <v>81</v>
      </c>
      <c r="B21" s="257"/>
      <c r="C21" s="257"/>
      <c r="D21" s="257"/>
      <c r="E21" s="257"/>
      <c r="F21" s="257"/>
      <c r="G21" s="257"/>
      <c r="H21" s="257"/>
      <c r="I21" s="79"/>
    </row>
    <row r="22" spans="1:11" ht="15.75" thickBot="1" x14ac:dyDescent="0.3"/>
    <row r="23" spans="1:11" ht="57" customHeight="1" thickBot="1" x14ac:dyDescent="0.3">
      <c r="A23" s="164" t="s">
        <v>73</v>
      </c>
      <c r="B23" s="162" t="s">
        <v>95</v>
      </c>
      <c r="C23" s="162" t="s">
        <v>94</v>
      </c>
      <c r="D23" s="162" t="s">
        <v>162</v>
      </c>
      <c r="E23" s="162" t="s">
        <v>98</v>
      </c>
      <c r="F23" s="162" t="s">
        <v>96</v>
      </c>
      <c r="G23" s="162" t="s">
        <v>97</v>
      </c>
      <c r="H23" s="163" t="s">
        <v>93</v>
      </c>
    </row>
    <row r="24" spans="1:11" ht="18.75" x14ac:dyDescent="0.3">
      <c r="A24" s="104" t="str">
        <f>"1."</f>
        <v>1.</v>
      </c>
      <c r="B24" s="106"/>
      <c r="C24" s="106"/>
      <c r="D24" s="106"/>
      <c r="E24" s="106"/>
      <c r="F24" s="106"/>
      <c r="G24" s="106"/>
      <c r="H24" s="107">
        <v>10000</v>
      </c>
    </row>
    <row r="25" spans="1:11" ht="18.75" x14ac:dyDescent="0.3">
      <c r="A25" s="108" t="str">
        <f>"2."</f>
        <v>2.</v>
      </c>
      <c r="B25" s="110"/>
      <c r="C25" s="110"/>
      <c r="D25" s="110"/>
      <c r="E25" s="110"/>
      <c r="F25" s="110"/>
      <c r="G25" s="110"/>
      <c r="H25" s="111">
        <v>0</v>
      </c>
    </row>
    <row r="26" spans="1:11" ht="18.75" x14ac:dyDescent="0.3">
      <c r="A26" s="108" t="str">
        <f>"3."</f>
        <v>3.</v>
      </c>
      <c r="B26" s="110"/>
      <c r="C26" s="110"/>
      <c r="D26" s="110"/>
      <c r="E26" s="110"/>
      <c r="F26" s="110"/>
      <c r="G26" s="110"/>
      <c r="H26" s="111">
        <v>0</v>
      </c>
    </row>
    <row r="27" spans="1:11" ht="18.75" x14ac:dyDescent="0.3">
      <c r="A27" s="108" t="str">
        <f>"4."</f>
        <v>4.</v>
      </c>
      <c r="B27" s="110"/>
      <c r="C27" s="110"/>
      <c r="D27" s="110"/>
      <c r="E27" s="110"/>
      <c r="F27" s="110"/>
      <c r="G27" s="110"/>
      <c r="H27" s="111">
        <v>0</v>
      </c>
    </row>
    <row r="28" spans="1:11" ht="18.75" x14ac:dyDescent="0.3">
      <c r="A28" s="108" t="str">
        <f>"5."</f>
        <v>5.</v>
      </c>
      <c r="B28" s="110"/>
      <c r="C28" s="110"/>
      <c r="D28" s="110"/>
      <c r="E28" s="110"/>
      <c r="F28" s="110"/>
      <c r="G28" s="110"/>
      <c r="H28" s="111">
        <v>0</v>
      </c>
    </row>
    <row r="29" spans="1:11" ht="18.75" x14ac:dyDescent="0.3">
      <c r="A29" s="108" t="str">
        <f>"6."</f>
        <v>6.</v>
      </c>
      <c r="B29" s="110"/>
      <c r="C29" s="110"/>
      <c r="D29" s="110"/>
      <c r="E29" s="110"/>
      <c r="F29" s="110"/>
      <c r="G29" s="110"/>
      <c r="H29" s="111">
        <v>0</v>
      </c>
    </row>
    <row r="30" spans="1:11" ht="18.75" x14ac:dyDescent="0.3">
      <c r="A30" s="108" t="str">
        <f>"7."</f>
        <v>7.</v>
      </c>
      <c r="B30" s="110"/>
      <c r="C30" s="110"/>
      <c r="D30" s="110"/>
      <c r="E30" s="110"/>
      <c r="F30" s="110"/>
      <c r="G30" s="110"/>
      <c r="H30" s="111">
        <v>0</v>
      </c>
    </row>
    <row r="31" spans="1:11" s="82" customFormat="1" ht="18.75" x14ac:dyDescent="0.3">
      <c r="A31" s="108" t="str">
        <f>"8."</f>
        <v>8.</v>
      </c>
      <c r="B31" s="110"/>
      <c r="C31" s="110"/>
      <c r="D31" s="110"/>
      <c r="E31" s="110"/>
      <c r="F31" s="110"/>
      <c r="G31" s="110"/>
      <c r="H31" s="111">
        <v>0</v>
      </c>
    </row>
    <row r="32" spans="1:11" ht="18.75" x14ac:dyDescent="0.3">
      <c r="A32" s="108" t="str">
        <f>"9."</f>
        <v>9.</v>
      </c>
      <c r="B32" s="110"/>
      <c r="C32" s="110"/>
      <c r="D32" s="110"/>
      <c r="E32" s="110"/>
      <c r="F32" s="110"/>
      <c r="G32" s="110"/>
      <c r="H32" s="111">
        <v>0</v>
      </c>
    </row>
    <row r="33" spans="1:10" ht="19.5" thickBot="1" x14ac:dyDescent="0.35">
      <c r="A33" s="112" t="str">
        <f>"10."</f>
        <v>10.</v>
      </c>
      <c r="B33" s="114"/>
      <c r="C33" s="114"/>
      <c r="D33" s="114"/>
      <c r="E33" s="114"/>
      <c r="F33" s="114"/>
      <c r="G33" s="114"/>
      <c r="H33" s="115">
        <v>0</v>
      </c>
    </row>
    <row r="34" spans="1:10" ht="19.5" thickBot="1" x14ac:dyDescent="0.35">
      <c r="A34" s="167" t="s">
        <v>55</v>
      </c>
      <c r="B34" s="165"/>
      <c r="C34" s="165"/>
      <c r="D34" s="165"/>
      <c r="E34" s="165"/>
      <c r="F34" s="165"/>
      <c r="G34" s="165"/>
      <c r="H34" s="166">
        <f>SUM(H24:H33)</f>
        <v>10000</v>
      </c>
      <c r="J34" s="78"/>
    </row>
    <row r="36" spans="1:10" ht="18" x14ac:dyDescent="0.25">
      <c r="A36" s="97" t="s">
        <v>100</v>
      </c>
      <c r="B36" s="83"/>
      <c r="C36" s="83"/>
      <c r="D36" s="83"/>
      <c r="E36" s="83"/>
      <c r="F36" s="83"/>
      <c r="G36" s="83"/>
      <c r="H36" s="84"/>
    </row>
    <row r="38" spans="1:10" x14ac:dyDescent="0.25">
      <c r="A38" s="242" t="s">
        <v>198</v>
      </c>
      <c r="B38" s="242"/>
    </row>
  </sheetData>
  <mergeCells count="7">
    <mergeCell ref="A38:B38"/>
    <mergeCell ref="A21:H21"/>
    <mergeCell ref="A3:B3"/>
    <mergeCell ref="C3:H3"/>
    <mergeCell ref="A4:B4"/>
    <mergeCell ref="C4:H4"/>
    <mergeCell ref="A6:I6"/>
  </mergeCells>
  <dataValidations count="3">
    <dataValidation type="list" allowBlank="1" showInputMessage="1" showErrorMessage="1" sqref="B24:B33">
      <formula1>"Building, Office Space, Supplies, Services, Equipment, Other (Please Identify)"</formula1>
    </dataValidation>
    <dataValidation type="list" allowBlank="1" showInputMessage="1" showErrorMessage="1" sqref="D9:D18 E24:E33">
      <formula1>"Shelter, Rapid Re-Housing, HMIS/Data Collection, Administration"</formula1>
    </dataValidation>
    <dataValidation type="list" allowBlank="1" showInputMessage="1" showErrorMessage="1" sqref="G24:G33">
      <formula1>"Fair Market Value, Actual Cost of Item, Valuation by Experts"</formula1>
    </dataValidation>
  </dataValidations>
  <hyperlinks>
    <hyperlink ref="A38" location="'Workbook Navigation'!A1" display="Return to Navigation Page"/>
  </hyperlinks>
  <pageMargins left="0.2" right="0.2" top="1" bottom="0.5" header="0.3" footer="0.3"/>
  <pageSetup scale="60" orientation="landscape" r:id="rId1"/>
  <headerFooter>
    <oddHeader>&amp;CSTATE OF NEVADA
DEPARTMENT OF BUSINESS AND INDUSTRY
HOUSING DIVISION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H53"/>
  <sheetViews>
    <sheetView workbookViewId="0">
      <selection activeCell="F28" sqref="F28"/>
    </sheetView>
  </sheetViews>
  <sheetFormatPr defaultRowHeight="15" x14ac:dyDescent="0.25"/>
  <cols>
    <col min="1" max="1" width="57.140625" style="1" customWidth="1"/>
    <col min="2" max="2" width="20.85546875" style="1" customWidth="1"/>
    <col min="3" max="3" width="24.7109375" style="1" customWidth="1"/>
    <col min="4" max="4" width="25.42578125" style="1" customWidth="1"/>
    <col min="5" max="5" width="18.5703125" style="1" customWidth="1"/>
    <col min="6" max="6" width="26.140625" style="1" customWidth="1"/>
    <col min="7" max="9" width="9.140625" style="1"/>
    <col min="10" max="10" width="1.140625" style="1" customWidth="1"/>
    <col min="11" max="16384" width="9.140625" style="1"/>
  </cols>
  <sheetData>
    <row r="1" spans="1:6" customFormat="1" ht="53.25" customHeight="1" x14ac:dyDescent="0.25">
      <c r="A1" s="262" t="s">
        <v>35</v>
      </c>
      <c r="B1" s="262"/>
      <c r="C1" s="262"/>
      <c r="D1" s="262"/>
      <c r="E1" s="262"/>
      <c r="F1" s="262"/>
    </row>
    <row r="2" spans="1:6" customFormat="1" ht="16.5" customHeight="1" x14ac:dyDescent="0.25">
      <c r="A2" s="65"/>
      <c r="B2" s="65"/>
      <c r="C2" s="65"/>
      <c r="D2" s="65"/>
      <c r="E2" s="65"/>
      <c r="F2" s="65"/>
    </row>
    <row r="3" spans="1:6" ht="26.25" customHeight="1" x14ac:dyDescent="0.25">
      <c r="A3" s="263" t="s">
        <v>36</v>
      </c>
      <c r="B3" s="263"/>
      <c r="C3" s="263"/>
      <c r="D3" s="263"/>
      <c r="E3" s="263"/>
      <c r="F3" s="263"/>
    </row>
    <row r="4" spans="1:6" ht="12.95" customHeight="1" x14ac:dyDescent="0.25">
      <c r="A4" s="71"/>
      <c r="B4" s="71"/>
      <c r="C4" s="71"/>
      <c r="D4" s="71"/>
      <c r="E4" s="71"/>
      <c r="F4" s="71"/>
    </row>
    <row r="5" spans="1:6" ht="33.75" customHeight="1" x14ac:dyDescent="0.25">
      <c r="A5" s="261" t="s">
        <v>38</v>
      </c>
      <c r="B5" s="261"/>
      <c r="C5" s="261"/>
      <c r="D5" s="261"/>
      <c r="E5" s="261"/>
      <c r="F5" s="261"/>
    </row>
    <row r="6" spans="1:6" ht="12.95" customHeight="1" x14ac:dyDescent="0.25">
      <c r="A6" s="72"/>
      <c r="B6" s="72"/>
      <c r="C6" s="72"/>
      <c r="D6" s="72"/>
      <c r="E6" s="72"/>
      <c r="F6" s="72"/>
    </row>
    <row r="7" spans="1:6" ht="28.5" customHeight="1" x14ac:dyDescent="0.25">
      <c r="A7" s="72" t="s">
        <v>39</v>
      </c>
      <c r="B7" s="72"/>
      <c r="C7" s="72"/>
      <c r="D7" s="72"/>
      <c r="E7" s="72"/>
      <c r="F7" s="72"/>
    </row>
    <row r="8" spans="1:6" ht="12.95" customHeight="1" x14ac:dyDescent="0.25">
      <c r="A8" s="72"/>
      <c r="B8" s="72"/>
      <c r="C8" s="72"/>
      <c r="D8" s="72"/>
      <c r="E8" s="72"/>
      <c r="F8" s="72"/>
    </row>
    <row r="9" spans="1:6" ht="52.5" customHeight="1" x14ac:dyDescent="0.25">
      <c r="A9" s="261" t="s">
        <v>48</v>
      </c>
      <c r="B9" s="261"/>
      <c r="C9" s="261"/>
      <c r="D9" s="261"/>
      <c r="E9" s="261"/>
      <c r="F9" s="261"/>
    </row>
    <row r="10" spans="1:6" ht="12.95" customHeight="1" x14ac:dyDescent="0.25">
      <c r="A10" s="72"/>
      <c r="B10" s="72"/>
      <c r="C10" s="72"/>
      <c r="D10" s="72"/>
      <c r="E10" s="72"/>
      <c r="F10" s="72"/>
    </row>
    <row r="11" spans="1:6" ht="25.5" customHeight="1" x14ac:dyDescent="0.25">
      <c r="A11" s="261" t="s">
        <v>104</v>
      </c>
      <c r="B11" s="261"/>
      <c r="C11" s="261"/>
      <c r="D11" s="261"/>
      <c r="E11" s="261"/>
      <c r="F11" s="261"/>
    </row>
    <row r="12" spans="1:6" ht="12.95" customHeight="1" x14ac:dyDescent="0.25">
      <c r="A12" s="72"/>
      <c r="B12" s="72"/>
      <c r="C12" s="72"/>
      <c r="D12" s="72"/>
      <c r="E12" s="72"/>
      <c r="F12" s="72"/>
    </row>
    <row r="13" spans="1:6" ht="33" customHeight="1" x14ac:dyDescent="0.25">
      <c r="A13" s="264" t="s">
        <v>49</v>
      </c>
      <c r="B13" s="264"/>
      <c r="C13" s="264"/>
      <c r="D13" s="264"/>
      <c r="E13" s="264"/>
      <c r="F13" s="264"/>
    </row>
    <row r="14" spans="1:6" ht="12.95" customHeight="1" x14ac:dyDescent="0.25">
      <c r="A14" s="73"/>
      <c r="B14" s="73"/>
      <c r="C14" s="73"/>
      <c r="D14" s="73"/>
      <c r="E14" s="73"/>
      <c r="F14" s="73"/>
    </row>
    <row r="15" spans="1:6" ht="24.75" customHeight="1" x14ac:dyDescent="0.25">
      <c r="A15" s="264" t="s">
        <v>42</v>
      </c>
      <c r="B15" s="264"/>
      <c r="C15" s="264"/>
      <c r="D15" s="264"/>
      <c r="E15" s="264"/>
      <c r="F15" s="264"/>
    </row>
    <row r="16" spans="1:6" ht="12.95" customHeight="1" x14ac:dyDescent="0.25">
      <c r="A16" s="73"/>
      <c r="B16" s="73"/>
      <c r="C16" s="73"/>
      <c r="D16" s="73"/>
      <c r="E16" s="73"/>
      <c r="F16" s="73"/>
    </row>
    <row r="17" spans="1:6" ht="26.25" customHeight="1" x14ac:dyDescent="0.25">
      <c r="A17" s="264" t="s">
        <v>43</v>
      </c>
      <c r="B17" s="264"/>
      <c r="C17" s="264"/>
      <c r="D17" s="264"/>
      <c r="E17" s="264"/>
      <c r="F17" s="264"/>
    </row>
    <row r="18" spans="1:6" ht="12.95" customHeight="1" x14ac:dyDescent="0.25">
      <c r="A18" s="73"/>
      <c r="B18" s="73"/>
      <c r="C18" s="73"/>
      <c r="D18" s="73"/>
      <c r="E18" s="73"/>
      <c r="F18" s="73"/>
    </row>
    <row r="19" spans="1:6" ht="22.5" customHeight="1" x14ac:dyDescent="0.25">
      <c r="A19" s="73" t="s">
        <v>45</v>
      </c>
      <c r="B19" s="73"/>
      <c r="C19" s="73"/>
      <c r="D19" s="73"/>
      <c r="E19" s="73"/>
      <c r="F19" s="73"/>
    </row>
    <row r="20" spans="1:6" ht="12.95" customHeight="1" x14ac:dyDescent="0.25">
      <c r="A20" s="73"/>
      <c r="B20" s="73"/>
      <c r="C20" s="73"/>
      <c r="D20" s="73"/>
      <c r="E20" s="73"/>
      <c r="F20" s="73"/>
    </row>
    <row r="21" spans="1:6" ht="27.75" customHeight="1" x14ac:dyDescent="0.25">
      <c r="A21" s="261" t="s">
        <v>106</v>
      </c>
      <c r="B21" s="261"/>
      <c r="C21" s="261"/>
      <c r="D21" s="261"/>
      <c r="E21" s="261"/>
      <c r="F21" s="261"/>
    </row>
    <row r="22" spans="1:6" ht="12.95" customHeight="1" x14ac:dyDescent="0.4">
      <c r="A22" s="64"/>
      <c r="B22" s="64"/>
      <c r="C22" s="74"/>
      <c r="D22" s="74"/>
      <c r="E22" s="75"/>
      <c r="F22" s="75"/>
    </row>
    <row r="23" spans="1:6" ht="30.75" customHeight="1" x14ac:dyDescent="0.25">
      <c r="A23" s="261" t="s">
        <v>196</v>
      </c>
      <c r="B23" s="261"/>
      <c r="C23" s="261"/>
      <c r="D23" s="261"/>
      <c r="E23" s="261"/>
      <c r="F23" s="261"/>
    </row>
    <row r="24" spans="1:6" ht="30.75" customHeight="1" x14ac:dyDescent="0.25">
      <c r="A24"/>
      <c r="B24"/>
      <c r="C24"/>
      <c r="D24"/>
    </row>
    <row r="25" spans="1:6" ht="42.75" customHeight="1" x14ac:dyDescent="0.25">
      <c r="A25"/>
      <c r="B25"/>
      <c r="C25"/>
      <c r="D25"/>
    </row>
    <row r="26" spans="1:6" ht="30.75" customHeight="1" x14ac:dyDescent="0.25">
      <c r="A26"/>
      <c r="B26"/>
      <c r="C26"/>
      <c r="D26"/>
    </row>
    <row r="27" spans="1:6" ht="30.75" customHeight="1" x14ac:dyDescent="0.25">
      <c r="A27"/>
      <c r="B27"/>
      <c r="C27"/>
      <c r="D27"/>
    </row>
    <row r="28" spans="1:6" ht="30.75" customHeight="1" x14ac:dyDescent="0.25">
      <c r="A28"/>
      <c r="B28"/>
      <c r="C28"/>
      <c r="D28"/>
    </row>
    <row r="29" spans="1:6" ht="27.75" customHeight="1" x14ac:dyDescent="0.25">
      <c r="A29"/>
      <c r="B29"/>
      <c r="C29"/>
      <c r="D29"/>
    </row>
    <row r="30" spans="1:6" ht="27.75" customHeight="1" x14ac:dyDescent="0.25">
      <c r="A30"/>
      <c r="B30"/>
      <c r="C30"/>
      <c r="D30"/>
    </row>
    <row r="31" spans="1:6" ht="25.5" customHeight="1" x14ac:dyDescent="0.25">
      <c r="A31"/>
      <c r="B31"/>
      <c r="C31"/>
      <c r="D31"/>
    </row>
    <row r="32" spans="1:6" ht="25.5" customHeight="1" x14ac:dyDescent="0.25">
      <c r="A32"/>
      <c r="B32"/>
      <c r="C32"/>
      <c r="D32"/>
    </row>
    <row r="33" spans="1:8" ht="18.75" customHeight="1" x14ac:dyDescent="0.25">
      <c r="A33"/>
      <c r="B33"/>
      <c r="C33"/>
      <c r="D33"/>
    </row>
    <row r="34" spans="1:8" ht="25.5" customHeight="1" x14ac:dyDescent="0.3">
      <c r="A34"/>
      <c r="B34"/>
      <c r="C34"/>
      <c r="D34"/>
      <c r="E34" s="19"/>
      <c r="F34" s="20"/>
    </row>
    <row r="35" spans="1:8" ht="27" customHeight="1" x14ac:dyDescent="0.3">
      <c r="A35"/>
      <c r="B35"/>
      <c r="C35"/>
      <c r="D35"/>
      <c r="E35" s="18"/>
      <c r="F35" s="10"/>
    </row>
    <row r="36" spans="1:8" ht="27" customHeight="1" x14ac:dyDescent="0.3">
      <c r="A36"/>
      <c r="B36"/>
      <c r="C36"/>
      <c r="D36"/>
      <c r="E36" s="18"/>
      <c r="F36" s="10"/>
    </row>
    <row r="37" spans="1:8" ht="27" customHeight="1" x14ac:dyDescent="0.3">
      <c r="A37" s="242" t="s">
        <v>198</v>
      </c>
      <c r="B37" s="242"/>
      <c r="C37"/>
      <c r="D37"/>
      <c r="E37" s="18"/>
      <c r="F37" s="10"/>
    </row>
    <row r="38" spans="1:8" ht="27" customHeight="1" x14ac:dyDescent="0.25">
      <c r="A38"/>
      <c r="B38"/>
      <c r="C38"/>
      <c r="D38"/>
      <c r="E38"/>
      <c r="F38"/>
      <c r="G38" s="11"/>
      <c r="H38" s="11"/>
    </row>
    <row r="39" spans="1:8" ht="27.75" customHeight="1" x14ac:dyDescent="0.25">
      <c r="A39"/>
      <c r="B39"/>
      <c r="C39"/>
      <c r="D39"/>
      <c r="E39"/>
      <c r="F39"/>
      <c r="G39" s="11"/>
      <c r="H39" s="11"/>
    </row>
    <row r="40" spans="1:8" ht="28.5" customHeight="1" x14ac:dyDescent="0.25">
      <c r="A40"/>
      <c r="B40"/>
      <c r="C40"/>
      <c r="D40"/>
      <c r="E40"/>
      <c r="F40"/>
      <c r="G40" s="17"/>
      <c r="H40" s="11"/>
    </row>
    <row r="41" spans="1:8" ht="29.25" customHeight="1" x14ac:dyDescent="0.25">
      <c r="A41"/>
      <c r="B41"/>
      <c r="C41"/>
      <c r="D41"/>
      <c r="E41"/>
      <c r="F41"/>
      <c r="G41" s="17"/>
      <c r="H41" s="11"/>
    </row>
    <row r="42" spans="1:8" ht="29.25" customHeight="1" x14ac:dyDescent="0.25">
      <c r="A42"/>
      <c r="B42"/>
      <c r="C42"/>
      <c r="D42"/>
      <c r="E42"/>
      <c r="F42"/>
      <c r="G42" s="17"/>
      <c r="H42" s="11"/>
    </row>
    <row r="43" spans="1:8" ht="31.5" customHeight="1" x14ac:dyDescent="0.25">
      <c r="A43"/>
      <c r="B43"/>
      <c r="C43"/>
      <c r="D43"/>
      <c r="E43"/>
      <c r="F43"/>
      <c r="G43" s="17"/>
      <c r="H43" s="11"/>
    </row>
    <row r="44" spans="1:8" ht="23.25" customHeight="1" x14ac:dyDescent="0.25">
      <c r="A44" s="12"/>
      <c r="B44" s="12"/>
      <c r="C44"/>
      <c r="D44"/>
      <c r="E44"/>
      <c r="F44"/>
      <c r="G44" s="17"/>
      <c r="H44" s="11"/>
    </row>
    <row r="45" spans="1:8" s="14" customFormat="1" ht="22.5" customHeight="1" x14ac:dyDescent="0.25">
      <c r="A45" s="12"/>
      <c r="B45" s="12"/>
      <c r="C45"/>
      <c r="D45"/>
      <c r="E45"/>
      <c r="F45"/>
      <c r="G45" s="17"/>
      <c r="H45" s="17"/>
    </row>
    <row r="46" spans="1:8" s="14" customFormat="1" ht="42.75" customHeight="1" x14ac:dyDescent="0.25">
      <c r="A46" s="16"/>
      <c r="B46" s="16"/>
      <c r="C46"/>
      <c r="D46"/>
      <c r="E46"/>
      <c r="F46"/>
    </row>
    <row r="47" spans="1:8" s="14" customFormat="1" x14ac:dyDescent="0.25">
      <c r="A47" s="4"/>
      <c r="F47" s="13"/>
    </row>
    <row r="48" spans="1:8" s="14" customFormat="1" x14ac:dyDescent="0.25">
      <c r="A48" s="4"/>
      <c r="B48" s="4"/>
      <c r="C48" s="4"/>
      <c r="D48" s="4"/>
      <c r="E48" s="13"/>
      <c r="F48" s="13"/>
    </row>
    <row r="49" spans="1:6" s="14" customFormat="1" x14ac:dyDescent="0.25">
      <c r="A49" s="4"/>
      <c r="B49" s="4"/>
      <c r="C49" s="4"/>
      <c r="D49" s="4"/>
      <c r="E49" s="13"/>
      <c r="F49" s="13"/>
    </row>
    <row r="50" spans="1:6" x14ac:dyDescent="0.25">
      <c r="A50" s="6"/>
      <c r="B50" s="6"/>
      <c r="C50" s="6"/>
      <c r="D50" s="6"/>
      <c r="E50" s="7"/>
      <c r="F50" s="7"/>
    </row>
    <row r="51" spans="1:6" x14ac:dyDescent="0.25">
      <c r="A51" s="6"/>
      <c r="B51" s="6"/>
      <c r="C51" s="6"/>
      <c r="D51" s="6"/>
      <c r="E51" s="7"/>
      <c r="F51" s="7"/>
    </row>
    <row r="52" spans="1:6" x14ac:dyDescent="0.25">
      <c r="A52" s="6"/>
      <c r="B52" s="6"/>
      <c r="C52" s="6"/>
      <c r="D52" s="6"/>
      <c r="E52" s="7"/>
      <c r="F52" s="7"/>
    </row>
    <row r="53" spans="1:6" x14ac:dyDescent="0.25">
      <c r="A53" s="6"/>
      <c r="B53" s="6"/>
      <c r="C53" s="6"/>
      <c r="D53" s="6"/>
      <c r="E53" s="7"/>
      <c r="F53" s="7"/>
    </row>
  </sheetData>
  <sheetProtection selectLockedCells="1"/>
  <mergeCells count="11">
    <mergeCell ref="A37:B37"/>
    <mergeCell ref="A23:F23"/>
    <mergeCell ref="A1:F1"/>
    <mergeCell ref="A5:F5"/>
    <mergeCell ref="A3:F3"/>
    <mergeCell ref="A9:F9"/>
    <mergeCell ref="A21:F21"/>
    <mergeCell ref="A11:F11"/>
    <mergeCell ref="A13:F13"/>
    <mergeCell ref="A15:F15"/>
    <mergeCell ref="A17:F17"/>
  </mergeCells>
  <hyperlinks>
    <hyperlink ref="A37" location="'Workbook Navigation'!A1" display="Return to Navigation Page"/>
  </hyperlinks>
  <pageMargins left="0.45" right="0.2" top="1" bottom="0.25" header="0.3" footer="0.3"/>
  <pageSetup scale="53" orientation="portrait" r:id="rId1"/>
  <headerFooter>
    <oddHeader>&amp;C&amp;14STATE OF NEVADA
DEPARTMENT OF &amp;16BUSINESS AND INDUSTRY
HOUSING DIVISION</oddHeader>
    <oddFooter>&amp;L&amp;10
Exhibit 1-Solutions Grant Draw Reimbursement Request Form (07/12)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0"/>
  <sheetViews>
    <sheetView workbookViewId="0">
      <selection activeCell="A21" sqref="A21:B21"/>
    </sheetView>
  </sheetViews>
  <sheetFormatPr defaultRowHeight="15" x14ac:dyDescent="0.25"/>
  <cols>
    <col min="1" max="1" width="57.140625" style="1" customWidth="1"/>
    <col min="2" max="2" width="20.85546875" style="1" customWidth="1"/>
    <col min="3" max="3" width="24.7109375" style="1" customWidth="1"/>
    <col min="4" max="4" width="25.42578125" style="1" customWidth="1"/>
    <col min="5" max="5" width="18.5703125" style="1" customWidth="1"/>
    <col min="6" max="6" width="26.140625" style="1" customWidth="1"/>
    <col min="7" max="9" width="9.140625" style="1"/>
    <col min="10" max="10" width="1.140625" style="1" customWidth="1"/>
    <col min="11" max="16384" width="9.140625" style="1"/>
  </cols>
  <sheetData>
    <row r="1" spans="1:6" customFormat="1" ht="53.25" customHeight="1" x14ac:dyDescent="0.25">
      <c r="A1" s="266" t="s">
        <v>185</v>
      </c>
      <c r="B1" s="266"/>
      <c r="C1" s="266"/>
      <c r="D1" s="266"/>
      <c r="E1" s="266"/>
      <c r="F1" s="266"/>
    </row>
    <row r="2" spans="1:6" customFormat="1" ht="16.5" customHeight="1" x14ac:dyDescent="0.25">
      <c r="A2" s="65"/>
      <c r="B2" s="65"/>
      <c r="C2" s="65"/>
      <c r="D2" s="65"/>
      <c r="E2" s="65"/>
      <c r="F2" s="65"/>
    </row>
    <row r="3" spans="1:6" ht="29.25" customHeight="1" x14ac:dyDescent="0.25">
      <c r="A3" s="261" t="s">
        <v>107</v>
      </c>
      <c r="B3" s="261"/>
      <c r="C3" s="261"/>
      <c r="D3" s="261"/>
      <c r="E3" s="261"/>
      <c r="F3" s="261"/>
    </row>
    <row r="4" spans="1:6" ht="12.95" customHeight="1" x14ac:dyDescent="0.25">
      <c r="A4" s="149"/>
      <c r="B4" s="149"/>
      <c r="C4" s="149"/>
      <c r="D4" s="149"/>
      <c r="E4" s="149"/>
      <c r="F4" s="149"/>
    </row>
    <row r="5" spans="1:6" ht="28.5" customHeight="1" x14ac:dyDescent="0.25">
      <c r="A5" s="261" t="s">
        <v>121</v>
      </c>
      <c r="B5" s="261"/>
      <c r="C5" s="261"/>
      <c r="D5" s="261"/>
      <c r="E5" s="149"/>
      <c r="F5" s="149"/>
    </row>
    <row r="6" spans="1:6" ht="12.95" customHeight="1" x14ac:dyDescent="0.25">
      <c r="A6" s="149"/>
      <c r="B6" s="149"/>
      <c r="C6" s="149"/>
      <c r="D6" s="149"/>
      <c r="E6" s="149"/>
      <c r="F6" s="149"/>
    </row>
    <row r="7" spans="1:6" ht="25.5" customHeight="1" x14ac:dyDescent="0.25">
      <c r="A7" s="261" t="s">
        <v>122</v>
      </c>
      <c r="B7" s="261"/>
      <c r="C7" s="261"/>
      <c r="D7" s="261"/>
      <c r="E7" s="261"/>
      <c r="F7" s="261"/>
    </row>
    <row r="8" spans="1:6" ht="12.95" customHeight="1" x14ac:dyDescent="0.25">
      <c r="A8" s="149"/>
      <c r="B8" s="149"/>
      <c r="C8" s="149"/>
      <c r="D8" s="149"/>
      <c r="E8" s="149"/>
      <c r="F8" s="149"/>
    </row>
    <row r="9" spans="1:6" ht="28.5" customHeight="1" x14ac:dyDescent="0.25">
      <c r="A9" s="264" t="s">
        <v>123</v>
      </c>
      <c r="B9" s="264"/>
      <c r="C9" s="264"/>
      <c r="D9" s="264"/>
      <c r="E9" s="264"/>
      <c r="F9" s="264"/>
    </row>
    <row r="10" spans="1:6" ht="12.95" customHeight="1" x14ac:dyDescent="0.25">
      <c r="A10" s="150"/>
      <c r="B10" s="150"/>
      <c r="C10" s="150"/>
      <c r="D10" s="150"/>
      <c r="E10" s="150"/>
      <c r="F10" s="150"/>
    </row>
    <row r="11" spans="1:6" ht="31.5" customHeight="1" x14ac:dyDescent="0.25">
      <c r="A11" s="265" t="s">
        <v>117</v>
      </c>
      <c r="B11" s="265"/>
      <c r="C11" s="265"/>
      <c r="D11" s="265"/>
      <c r="E11" s="265"/>
      <c r="F11" s="265"/>
    </row>
    <row r="12" spans="1:6" ht="12.95" customHeight="1" x14ac:dyDescent="0.25">
      <c r="A12" s="150"/>
      <c r="B12" s="150"/>
      <c r="C12" s="150"/>
      <c r="D12" s="150"/>
      <c r="E12" s="150"/>
      <c r="F12" s="150"/>
    </row>
    <row r="13" spans="1:6" ht="27" customHeight="1" x14ac:dyDescent="0.25">
      <c r="A13" s="151" t="s">
        <v>116</v>
      </c>
      <c r="B13" s="151"/>
      <c r="C13" s="151"/>
      <c r="D13" s="151"/>
      <c r="E13" s="151"/>
      <c r="F13" s="151"/>
    </row>
    <row r="14" spans="1:6" ht="12.95" customHeight="1" x14ac:dyDescent="0.25">
      <c r="A14" s="151"/>
      <c r="B14" s="151"/>
      <c r="C14" s="151"/>
      <c r="D14" s="151"/>
      <c r="E14" s="151"/>
      <c r="F14" s="151"/>
    </row>
    <row r="15" spans="1:6" ht="28.5" customHeight="1" x14ac:dyDescent="0.25">
      <c r="A15" s="264" t="s">
        <v>119</v>
      </c>
      <c r="B15" s="264"/>
      <c r="C15" s="264"/>
      <c r="D15" s="264"/>
      <c r="E15" s="264"/>
      <c r="F15" s="264"/>
    </row>
    <row r="16" spans="1:6" ht="12.95" customHeight="1" x14ac:dyDescent="0.25">
      <c r="A16" s="150"/>
      <c r="B16" s="150"/>
      <c r="C16" s="150"/>
      <c r="D16" s="150"/>
      <c r="E16" s="150"/>
      <c r="F16" s="150"/>
    </row>
    <row r="17" spans="1:6" ht="28.5" customHeight="1" x14ac:dyDescent="0.25">
      <c r="A17" s="150" t="s">
        <v>118</v>
      </c>
      <c r="B17" s="150"/>
      <c r="C17" s="150"/>
      <c r="D17" s="150"/>
      <c r="E17" s="150"/>
      <c r="F17" s="152"/>
    </row>
    <row r="18" spans="1:6" ht="12.95" customHeight="1" x14ac:dyDescent="0.25">
      <c r="A18" s="150"/>
      <c r="B18" s="150"/>
      <c r="C18" s="150"/>
      <c r="D18" s="150"/>
      <c r="E18" s="150"/>
      <c r="F18" s="150"/>
    </row>
    <row r="19" spans="1:6" ht="25.5" customHeight="1" x14ac:dyDescent="0.25">
      <c r="A19" s="261" t="s">
        <v>120</v>
      </c>
      <c r="B19" s="261"/>
      <c r="C19" s="261"/>
      <c r="D19" s="261"/>
      <c r="E19" s="261"/>
      <c r="F19" s="261"/>
    </row>
    <row r="20" spans="1:6" ht="12.95" customHeight="1" x14ac:dyDescent="0.4">
      <c r="A20" s="64"/>
      <c r="B20" s="64"/>
      <c r="C20" s="74"/>
      <c r="D20" s="74"/>
      <c r="E20" s="75"/>
      <c r="F20" s="75"/>
    </row>
    <row r="21" spans="1:6" ht="30.75" customHeight="1" x14ac:dyDescent="0.25">
      <c r="A21" s="242" t="s">
        <v>198</v>
      </c>
      <c r="B21" s="242"/>
      <c r="C21"/>
      <c r="D21"/>
      <c r="E21"/>
      <c r="F21"/>
    </row>
    <row r="22" spans="1:6" ht="30.75" customHeight="1" x14ac:dyDescent="0.25">
      <c r="A22"/>
      <c r="B22"/>
      <c r="C22"/>
      <c r="D22"/>
      <c r="E22"/>
      <c r="F22"/>
    </row>
    <row r="23" spans="1:6" ht="42.75" customHeight="1" x14ac:dyDescent="0.25">
      <c r="A23"/>
      <c r="B23"/>
      <c r="C23"/>
      <c r="D23"/>
      <c r="E23"/>
      <c r="F23"/>
    </row>
    <row r="24" spans="1:6" ht="30.75" customHeight="1" x14ac:dyDescent="0.25">
      <c r="A24"/>
      <c r="B24"/>
      <c r="C24"/>
      <c r="D24"/>
      <c r="E24"/>
      <c r="F24"/>
    </row>
    <row r="25" spans="1:6" ht="30.75" customHeight="1" x14ac:dyDescent="0.25">
      <c r="A25"/>
      <c r="B25"/>
      <c r="C25"/>
      <c r="D25"/>
      <c r="E25"/>
      <c r="F25"/>
    </row>
    <row r="26" spans="1:6" ht="30.75" customHeight="1" x14ac:dyDescent="0.25">
      <c r="A26"/>
      <c r="B26"/>
      <c r="C26"/>
      <c r="D26"/>
      <c r="E26"/>
      <c r="F26"/>
    </row>
    <row r="27" spans="1:6" ht="27.75" customHeight="1" x14ac:dyDescent="0.25">
      <c r="A27"/>
      <c r="B27"/>
      <c r="C27"/>
      <c r="D27"/>
      <c r="E27"/>
      <c r="F27"/>
    </row>
    <row r="28" spans="1:6" ht="27.75" customHeight="1" x14ac:dyDescent="0.25">
      <c r="A28"/>
      <c r="B28"/>
      <c r="C28"/>
      <c r="D28"/>
      <c r="E28"/>
      <c r="F28"/>
    </row>
    <row r="29" spans="1:6" ht="25.5" customHeight="1" x14ac:dyDescent="0.25">
      <c r="A29"/>
      <c r="B29"/>
      <c r="C29"/>
      <c r="D29"/>
      <c r="E29"/>
      <c r="F29"/>
    </row>
    <row r="30" spans="1:6" ht="25.5" customHeight="1" x14ac:dyDescent="0.25">
      <c r="A30"/>
      <c r="B30"/>
      <c r="C30"/>
      <c r="D30"/>
      <c r="E30"/>
      <c r="F30"/>
    </row>
    <row r="31" spans="1:6" ht="18.75" customHeight="1" x14ac:dyDescent="0.25">
      <c r="A31"/>
      <c r="B31"/>
      <c r="C31"/>
      <c r="D31"/>
      <c r="E31"/>
      <c r="F31"/>
    </row>
    <row r="32" spans="1:6" ht="25.5" customHeight="1" x14ac:dyDescent="0.3">
      <c r="A32"/>
      <c r="B32"/>
      <c r="C32"/>
      <c r="D32"/>
      <c r="E32" s="19"/>
      <c r="F32" s="20"/>
    </row>
    <row r="33" spans="1:8" ht="27" customHeight="1" x14ac:dyDescent="0.3">
      <c r="A33"/>
      <c r="B33"/>
      <c r="C33"/>
      <c r="D33"/>
      <c r="E33" s="18"/>
      <c r="F33" s="10"/>
    </row>
    <row r="34" spans="1:8" ht="27" customHeight="1" x14ac:dyDescent="0.3">
      <c r="A34"/>
      <c r="B34"/>
      <c r="C34"/>
      <c r="D34"/>
      <c r="E34" s="18"/>
      <c r="F34" s="10"/>
    </row>
    <row r="35" spans="1:8" ht="27" customHeight="1" x14ac:dyDescent="0.25">
      <c r="A35"/>
      <c r="B35"/>
      <c r="C35"/>
      <c r="D35"/>
      <c r="E35"/>
      <c r="F35"/>
      <c r="G35" s="11"/>
      <c r="H35" s="11"/>
    </row>
    <row r="36" spans="1:8" ht="27.75" customHeight="1" x14ac:dyDescent="0.25">
      <c r="A36"/>
      <c r="B36"/>
      <c r="C36"/>
      <c r="D36"/>
      <c r="E36"/>
      <c r="F36"/>
      <c r="G36" s="11"/>
      <c r="H36" s="11"/>
    </row>
    <row r="37" spans="1:8" ht="28.5" customHeight="1" x14ac:dyDescent="0.25">
      <c r="A37"/>
      <c r="B37"/>
      <c r="C37"/>
      <c r="D37"/>
      <c r="E37"/>
      <c r="F37"/>
      <c r="G37" s="17"/>
      <c r="H37" s="11"/>
    </row>
    <row r="38" spans="1:8" ht="29.25" customHeight="1" x14ac:dyDescent="0.25">
      <c r="A38"/>
      <c r="B38"/>
      <c r="C38"/>
      <c r="D38"/>
      <c r="E38"/>
      <c r="F38"/>
      <c r="G38" s="17"/>
      <c r="H38" s="11"/>
    </row>
    <row r="39" spans="1:8" ht="29.25" customHeight="1" x14ac:dyDescent="0.25">
      <c r="A39"/>
      <c r="B39"/>
      <c r="C39"/>
      <c r="D39"/>
      <c r="E39"/>
      <c r="F39"/>
      <c r="G39" s="17"/>
      <c r="H39" s="11"/>
    </row>
    <row r="40" spans="1:8" ht="31.5" customHeight="1" x14ac:dyDescent="0.25">
      <c r="A40"/>
      <c r="B40"/>
      <c r="C40"/>
      <c r="D40"/>
      <c r="E40"/>
      <c r="F40"/>
      <c r="G40" s="17"/>
      <c r="H40" s="11"/>
    </row>
    <row r="41" spans="1:8" ht="23.25" customHeight="1" x14ac:dyDescent="0.25">
      <c r="A41" s="12"/>
      <c r="B41" s="12"/>
      <c r="C41"/>
      <c r="D41"/>
      <c r="E41"/>
      <c r="F41"/>
      <c r="G41" s="17"/>
      <c r="H41" s="11"/>
    </row>
    <row r="42" spans="1:8" s="14" customFormat="1" ht="22.5" customHeight="1" x14ac:dyDescent="0.25">
      <c r="A42" s="12"/>
      <c r="B42" s="12"/>
      <c r="C42"/>
      <c r="D42"/>
      <c r="E42"/>
      <c r="F42"/>
      <c r="G42" s="17"/>
      <c r="H42" s="17"/>
    </row>
    <row r="43" spans="1:8" s="14" customFormat="1" ht="42.75" customHeight="1" x14ac:dyDescent="0.25">
      <c r="A43" s="16"/>
      <c r="B43" s="16"/>
      <c r="C43"/>
      <c r="D43"/>
      <c r="E43"/>
      <c r="F43"/>
    </row>
    <row r="44" spans="1:8" s="14" customFormat="1" x14ac:dyDescent="0.25">
      <c r="A44" s="27"/>
      <c r="F44" s="13"/>
    </row>
    <row r="45" spans="1:8" s="14" customFormat="1" x14ac:dyDescent="0.25">
      <c r="A45" s="27"/>
      <c r="B45" s="27"/>
      <c r="C45" s="27"/>
      <c r="D45" s="27"/>
      <c r="E45" s="13"/>
      <c r="F45" s="13"/>
    </row>
    <row r="46" spans="1:8" s="14" customFormat="1" x14ac:dyDescent="0.25">
      <c r="A46" s="27"/>
      <c r="B46" s="27"/>
      <c r="C46" s="27"/>
      <c r="D46" s="27"/>
      <c r="E46" s="13"/>
      <c r="F46" s="13"/>
    </row>
    <row r="47" spans="1:8" x14ac:dyDescent="0.25">
      <c r="A47" s="6"/>
      <c r="B47" s="6"/>
      <c r="C47" s="6"/>
      <c r="D47" s="6"/>
      <c r="E47" s="7"/>
      <c r="F47" s="7"/>
    </row>
    <row r="48" spans="1:8" x14ac:dyDescent="0.25">
      <c r="A48" s="6"/>
      <c r="B48" s="6"/>
      <c r="C48" s="6"/>
      <c r="D48" s="6"/>
      <c r="E48" s="7"/>
      <c r="F48" s="7"/>
    </row>
    <row r="49" spans="1:6" x14ac:dyDescent="0.25">
      <c r="A49" s="6"/>
      <c r="B49" s="6"/>
      <c r="C49" s="6"/>
      <c r="D49" s="6"/>
      <c r="E49" s="7"/>
      <c r="F49" s="7"/>
    </row>
    <row r="50" spans="1:6" x14ac:dyDescent="0.25">
      <c r="A50" s="6"/>
      <c r="B50" s="6"/>
      <c r="C50" s="6"/>
      <c r="D50" s="6"/>
      <c r="E50" s="7"/>
      <c r="F50" s="7"/>
    </row>
  </sheetData>
  <sheetProtection selectLockedCells="1"/>
  <mergeCells count="9">
    <mergeCell ref="A21:B21"/>
    <mergeCell ref="A11:F11"/>
    <mergeCell ref="A15:F15"/>
    <mergeCell ref="A19:F19"/>
    <mergeCell ref="A1:F1"/>
    <mergeCell ref="A3:F3"/>
    <mergeCell ref="A5:D5"/>
    <mergeCell ref="A7:F7"/>
    <mergeCell ref="A9:F9"/>
  </mergeCells>
  <hyperlinks>
    <hyperlink ref="A21" location="'Workbook Navigation'!A1" display="Return to Navigation Page"/>
  </hyperlinks>
  <pageMargins left="0.45" right="0.2" top="1" bottom="0.25" header="0.3" footer="0.3"/>
  <pageSetup scale="53" orientation="portrait" r:id="rId1"/>
  <headerFooter>
    <oddHeader>&amp;C&amp;14STATE OF NEVADA
DEPARTMENT OF &amp;16BUSINESS AND INDUSTRY
HOUSING DIVISION</oddHeader>
    <oddFooter>&amp;L&amp;10
Exhibit 1-Solutions Grant Draw Reimbursement Request Form (07/12)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45"/>
  <sheetViews>
    <sheetView tabSelected="1" workbookViewId="0">
      <selection activeCell="A16" sqref="A16:B16"/>
    </sheetView>
  </sheetViews>
  <sheetFormatPr defaultRowHeight="15" x14ac:dyDescent="0.25"/>
  <cols>
    <col min="1" max="1" width="57.140625" style="1" customWidth="1"/>
    <col min="2" max="2" width="20.85546875" style="1" customWidth="1"/>
    <col min="3" max="3" width="24.7109375" style="1" customWidth="1"/>
    <col min="4" max="4" width="25.42578125" style="1" customWidth="1"/>
    <col min="5" max="5" width="18.5703125" style="1" customWidth="1"/>
    <col min="6" max="6" width="26.140625" style="1" customWidth="1"/>
    <col min="7" max="9" width="9.140625" style="1"/>
    <col min="10" max="10" width="1.140625" style="1" customWidth="1"/>
    <col min="11" max="16384" width="9.140625" style="1"/>
  </cols>
  <sheetData>
    <row r="1" spans="1:6" customFormat="1" ht="53.25" customHeight="1" x14ac:dyDescent="0.25">
      <c r="A1" s="267" t="s">
        <v>108</v>
      </c>
      <c r="B1" s="267"/>
      <c r="C1" s="267"/>
      <c r="D1" s="267"/>
      <c r="E1" s="267"/>
      <c r="F1" s="267"/>
    </row>
    <row r="2" spans="1:6" customFormat="1" ht="16.5" customHeight="1" x14ac:dyDescent="0.25">
      <c r="A2" s="65"/>
      <c r="B2" s="65"/>
      <c r="C2" s="65"/>
      <c r="D2" s="65"/>
      <c r="E2" s="65"/>
      <c r="F2" s="65"/>
    </row>
    <row r="3" spans="1:6" ht="29.25" customHeight="1" x14ac:dyDescent="0.25">
      <c r="A3" s="261" t="s">
        <v>113</v>
      </c>
      <c r="B3" s="261"/>
      <c r="C3" s="261"/>
      <c r="D3" s="261"/>
      <c r="E3" s="261"/>
      <c r="F3" s="261"/>
    </row>
    <row r="4" spans="1:6" ht="12.95" customHeight="1" x14ac:dyDescent="0.25">
      <c r="A4" s="147"/>
      <c r="B4" s="147"/>
      <c r="C4" s="147"/>
      <c r="D4" s="147"/>
      <c r="E4" s="147"/>
      <c r="F4" s="147"/>
    </row>
    <row r="5" spans="1:6" ht="28.5" customHeight="1" x14ac:dyDescent="0.25">
      <c r="A5" s="261" t="s">
        <v>124</v>
      </c>
      <c r="B5" s="261"/>
      <c r="C5" s="261"/>
      <c r="D5" s="261"/>
      <c r="E5" s="147"/>
      <c r="F5" s="147"/>
    </row>
    <row r="6" spans="1:6" ht="12.95" customHeight="1" x14ac:dyDescent="0.25">
      <c r="A6" s="147"/>
      <c r="B6" s="147"/>
      <c r="C6" s="147"/>
      <c r="D6" s="147"/>
      <c r="E6" s="147"/>
      <c r="F6" s="147"/>
    </row>
    <row r="7" spans="1:6" ht="25.5" customHeight="1" x14ac:dyDescent="0.25">
      <c r="A7" s="261" t="s">
        <v>125</v>
      </c>
      <c r="B7" s="261"/>
      <c r="C7" s="261"/>
      <c r="D7" s="261"/>
      <c r="E7" s="261"/>
      <c r="F7" s="261"/>
    </row>
    <row r="8" spans="1:6" ht="12.95" customHeight="1" x14ac:dyDescent="0.25">
      <c r="A8" s="147"/>
      <c r="B8" s="147"/>
      <c r="C8" s="147"/>
      <c r="D8" s="147"/>
      <c r="E8" s="147"/>
      <c r="F8" s="147"/>
    </row>
    <row r="9" spans="1:6" ht="52.5" customHeight="1" x14ac:dyDescent="0.25">
      <c r="A9" s="265" t="s">
        <v>126</v>
      </c>
      <c r="B9" s="265"/>
      <c r="C9" s="265"/>
      <c r="D9" s="265"/>
      <c r="E9" s="265"/>
      <c r="F9" s="265"/>
    </row>
    <row r="10" spans="1:6" ht="12.95" customHeight="1" x14ac:dyDescent="0.25">
      <c r="A10" s="148"/>
      <c r="B10" s="148"/>
      <c r="C10" s="148"/>
      <c r="D10" s="148"/>
      <c r="E10" s="148"/>
      <c r="F10" s="148"/>
    </row>
    <row r="11" spans="1:6" ht="29.25" customHeight="1" x14ac:dyDescent="0.25">
      <c r="A11" s="265" t="s">
        <v>127</v>
      </c>
      <c r="B11" s="265"/>
      <c r="C11" s="265"/>
      <c r="D11" s="265"/>
      <c r="E11" s="265"/>
      <c r="F11" s="265"/>
    </row>
    <row r="12" spans="1:6" ht="12.95" customHeight="1" x14ac:dyDescent="0.25">
      <c r="A12" s="148"/>
      <c r="B12" s="148"/>
      <c r="C12" s="148"/>
      <c r="D12" s="148"/>
      <c r="E12" s="148"/>
      <c r="F12" s="148"/>
    </row>
    <row r="13" spans="1:6" ht="28.5" customHeight="1" x14ac:dyDescent="0.25">
      <c r="A13" s="264" t="s">
        <v>197</v>
      </c>
      <c r="B13" s="264"/>
      <c r="C13" s="264"/>
      <c r="D13" s="264"/>
      <c r="E13" s="264"/>
      <c r="F13" s="264"/>
    </row>
    <row r="14" spans="1:6" ht="12.95" customHeight="1" x14ac:dyDescent="0.25">
      <c r="A14" s="148"/>
      <c r="B14" s="148"/>
      <c r="C14" s="148"/>
      <c r="D14" s="148"/>
      <c r="E14" s="148"/>
      <c r="F14" s="148"/>
    </row>
    <row r="15" spans="1:6" ht="12.95" customHeight="1" x14ac:dyDescent="0.4">
      <c r="A15" s="64"/>
      <c r="B15" s="64"/>
      <c r="C15" s="74"/>
      <c r="D15" s="74"/>
      <c r="E15" s="75"/>
      <c r="F15" s="75"/>
    </row>
    <row r="16" spans="1:6" ht="30.75" customHeight="1" x14ac:dyDescent="0.25">
      <c r="A16" s="242" t="s">
        <v>198</v>
      </c>
      <c r="B16" s="242"/>
      <c r="C16"/>
      <c r="D16"/>
      <c r="E16"/>
      <c r="F16"/>
    </row>
    <row r="17" spans="1:8" ht="30.75" customHeight="1" x14ac:dyDescent="0.25">
      <c r="A17"/>
      <c r="B17"/>
      <c r="C17"/>
      <c r="D17"/>
      <c r="E17"/>
      <c r="F17"/>
    </row>
    <row r="18" spans="1:8" ht="42.75" customHeight="1" x14ac:dyDescent="0.25">
      <c r="A18"/>
      <c r="B18"/>
      <c r="C18"/>
      <c r="D18"/>
      <c r="E18"/>
      <c r="F18"/>
    </row>
    <row r="19" spans="1:8" ht="30.75" customHeight="1" x14ac:dyDescent="0.25">
      <c r="A19"/>
      <c r="B19"/>
      <c r="C19"/>
      <c r="D19"/>
      <c r="E19"/>
      <c r="F19"/>
    </row>
    <row r="20" spans="1:8" ht="30.75" customHeight="1" x14ac:dyDescent="0.25">
      <c r="A20"/>
      <c r="B20"/>
      <c r="C20"/>
      <c r="D20"/>
      <c r="E20"/>
      <c r="F20"/>
    </row>
    <row r="21" spans="1:8" ht="30.75" customHeight="1" x14ac:dyDescent="0.25">
      <c r="A21"/>
      <c r="B21"/>
      <c r="C21"/>
      <c r="D21"/>
      <c r="E21"/>
      <c r="F21"/>
    </row>
    <row r="22" spans="1:8" ht="27.75" customHeight="1" x14ac:dyDescent="0.25">
      <c r="A22"/>
      <c r="B22"/>
      <c r="C22"/>
      <c r="D22"/>
      <c r="E22"/>
      <c r="F22"/>
    </row>
    <row r="23" spans="1:8" ht="27.75" customHeight="1" x14ac:dyDescent="0.25">
      <c r="A23"/>
      <c r="B23"/>
      <c r="C23"/>
      <c r="D23"/>
      <c r="E23"/>
      <c r="F23"/>
    </row>
    <row r="24" spans="1:8" ht="25.5" customHeight="1" x14ac:dyDescent="0.25">
      <c r="A24"/>
      <c r="B24"/>
      <c r="C24"/>
      <c r="D24"/>
      <c r="E24"/>
      <c r="F24"/>
    </row>
    <row r="25" spans="1:8" ht="25.5" customHeight="1" x14ac:dyDescent="0.25">
      <c r="A25"/>
      <c r="B25"/>
      <c r="C25"/>
      <c r="D25"/>
      <c r="E25"/>
      <c r="F25"/>
    </row>
    <row r="26" spans="1:8" ht="18.75" customHeight="1" x14ac:dyDescent="0.25">
      <c r="A26"/>
      <c r="B26"/>
      <c r="C26"/>
      <c r="D26"/>
      <c r="E26"/>
      <c r="F26"/>
    </row>
    <row r="27" spans="1:8" ht="25.5" customHeight="1" x14ac:dyDescent="0.3">
      <c r="A27"/>
      <c r="B27"/>
      <c r="C27"/>
      <c r="D27"/>
      <c r="E27" s="19"/>
      <c r="F27" s="20"/>
    </row>
    <row r="28" spans="1:8" ht="27" customHeight="1" x14ac:dyDescent="0.3">
      <c r="A28"/>
      <c r="B28"/>
      <c r="C28"/>
      <c r="D28"/>
      <c r="E28" s="18"/>
      <c r="F28" s="10"/>
    </row>
    <row r="29" spans="1:8" ht="27" customHeight="1" x14ac:dyDescent="0.3">
      <c r="A29"/>
      <c r="B29"/>
      <c r="C29"/>
      <c r="D29"/>
      <c r="E29" s="18"/>
      <c r="F29" s="10"/>
    </row>
    <row r="30" spans="1:8" ht="27" customHeight="1" x14ac:dyDescent="0.25">
      <c r="A30"/>
      <c r="B30"/>
      <c r="C30"/>
      <c r="D30"/>
      <c r="E30"/>
      <c r="F30"/>
      <c r="G30" s="11"/>
      <c r="H30" s="11"/>
    </row>
    <row r="31" spans="1:8" ht="27.75" customHeight="1" x14ac:dyDescent="0.25">
      <c r="A31"/>
      <c r="B31"/>
      <c r="C31"/>
      <c r="D31"/>
      <c r="E31"/>
      <c r="F31"/>
      <c r="G31" s="11"/>
      <c r="H31" s="11"/>
    </row>
    <row r="32" spans="1:8" ht="28.5" customHeight="1" x14ac:dyDescent="0.25">
      <c r="A32"/>
      <c r="B32"/>
      <c r="C32"/>
      <c r="D32"/>
      <c r="E32"/>
      <c r="F32"/>
      <c r="G32" s="17"/>
      <c r="H32" s="11"/>
    </row>
    <row r="33" spans="1:8" ht="29.25" customHeight="1" x14ac:dyDescent="0.25">
      <c r="A33"/>
      <c r="B33"/>
      <c r="C33"/>
      <c r="D33"/>
      <c r="E33"/>
      <c r="F33"/>
      <c r="G33" s="17"/>
      <c r="H33" s="11"/>
    </row>
    <row r="34" spans="1:8" ht="29.25" customHeight="1" x14ac:dyDescent="0.25">
      <c r="A34"/>
      <c r="B34"/>
      <c r="C34"/>
      <c r="D34"/>
      <c r="E34"/>
      <c r="F34"/>
      <c r="G34" s="17"/>
      <c r="H34" s="11"/>
    </row>
    <row r="35" spans="1:8" ht="31.5" customHeight="1" x14ac:dyDescent="0.25">
      <c r="A35"/>
      <c r="B35"/>
      <c r="C35"/>
      <c r="D35"/>
      <c r="E35"/>
      <c r="F35"/>
      <c r="G35" s="17"/>
      <c r="H35" s="11"/>
    </row>
    <row r="36" spans="1:8" ht="23.25" customHeight="1" x14ac:dyDescent="0.25">
      <c r="A36" s="12"/>
      <c r="B36" s="12"/>
      <c r="C36"/>
      <c r="D36"/>
      <c r="E36"/>
      <c r="F36"/>
      <c r="G36" s="17"/>
      <c r="H36" s="11"/>
    </row>
    <row r="37" spans="1:8" s="14" customFormat="1" ht="22.5" customHeight="1" x14ac:dyDescent="0.25">
      <c r="A37" s="12"/>
      <c r="B37" s="12"/>
      <c r="C37"/>
      <c r="D37"/>
      <c r="E37"/>
      <c r="F37"/>
      <c r="G37" s="17"/>
      <c r="H37" s="17"/>
    </row>
    <row r="38" spans="1:8" s="14" customFormat="1" ht="42.75" customHeight="1" x14ac:dyDescent="0.25">
      <c r="A38" s="16"/>
      <c r="B38" s="16"/>
      <c r="C38"/>
      <c r="D38"/>
      <c r="E38"/>
      <c r="F38"/>
    </row>
    <row r="39" spans="1:8" s="14" customFormat="1" x14ac:dyDescent="0.25">
      <c r="A39" s="27"/>
      <c r="F39" s="13"/>
    </row>
    <row r="40" spans="1:8" s="14" customFormat="1" x14ac:dyDescent="0.25">
      <c r="A40" s="27"/>
      <c r="B40" s="27"/>
      <c r="C40" s="27"/>
      <c r="D40" s="27"/>
      <c r="E40" s="13"/>
      <c r="F40" s="13"/>
    </row>
    <row r="41" spans="1:8" s="14" customFormat="1" x14ac:dyDescent="0.25">
      <c r="A41" s="27"/>
      <c r="B41" s="27"/>
      <c r="C41" s="27"/>
      <c r="D41" s="27"/>
      <c r="E41" s="13"/>
      <c r="F41" s="13"/>
    </row>
    <row r="42" spans="1:8" x14ac:dyDescent="0.25">
      <c r="A42" s="6"/>
      <c r="B42" s="6"/>
      <c r="C42" s="6"/>
      <c r="D42" s="6"/>
      <c r="E42" s="7"/>
      <c r="F42" s="7"/>
    </row>
    <row r="43" spans="1:8" x14ac:dyDescent="0.25">
      <c r="A43" s="6"/>
      <c r="B43" s="6"/>
      <c r="C43" s="6"/>
      <c r="D43" s="6"/>
      <c r="E43" s="7"/>
      <c r="F43" s="7"/>
    </row>
    <row r="44" spans="1:8" x14ac:dyDescent="0.25">
      <c r="A44" s="6"/>
      <c r="B44" s="6"/>
      <c r="C44" s="6"/>
      <c r="D44" s="6"/>
      <c r="E44" s="7"/>
      <c r="F44" s="7"/>
    </row>
    <row r="45" spans="1:8" x14ac:dyDescent="0.25">
      <c r="A45" s="6"/>
      <c r="B45" s="6"/>
      <c r="C45" s="6"/>
      <c r="D45" s="6"/>
      <c r="E45" s="7"/>
      <c r="F45" s="7"/>
    </row>
  </sheetData>
  <sheetProtection selectLockedCells="1"/>
  <mergeCells count="8">
    <mergeCell ref="A16:B16"/>
    <mergeCell ref="A11:F11"/>
    <mergeCell ref="A13:F13"/>
    <mergeCell ref="A1:F1"/>
    <mergeCell ref="A3:F3"/>
    <mergeCell ref="A7:F7"/>
    <mergeCell ref="A9:F9"/>
    <mergeCell ref="A5:D5"/>
  </mergeCells>
  <hyperlinks>
    <hyperlink ref="A16" location="'Workbook Navigation'!A1" display="Return to Navigation Page"/>
  </hyperlinks>
  <pageMargins left="0.45" right="0.2" top="1" bottom="0.25" header="0.3" footer="0.3"/>
  <pageSetup scale="53" orientation="portrait" r:id="rId1"/>
  <headerFooter>
    <oddHeader>&amp;C&amp;14STATE OF NEVADA
DEPARTMENT OF &amp;16BUSINESS AND INDUSTRY
HOUSING DIVISION</oddHeader>
    <oddFooter>&amp;L&amp;10
Exhibit 1-Solutions Grant Draw Reimbursement Request Form (07/12)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Workbook Navigation</vt:lpstr>
      <vt:lpstr>Reimbursement Form</vt:lpstr>
      <vt:lpstr>Payroll Summary Form</vt:lpstr>
      <vt:lpstr>Operating Detail Form</vt:lpstr>
      <vt:lpstr>Cash Match Detail Form</vt:lpstr>
      <vt:lpstr>In-Kind Match Form</vt:lpstr>
      <vt:lpstr>Reimbursement Form Instructions</vt:lpstr>
      <vt:lpstr>Payroll Summary Instructions</vt:lpstr>
      <vt:lpstr>Operating Detail Instructions</vt:lpstr>
      <vt:lpstr>Cash Match Detail Instructions</vt:lpstr>
      <vt:lpstr>In-Kind Match Detail Instructi </vt:lpstr>
      <vt:lpstr>Ref-Do Not Delete</vt:lpstr>
      <vt:lpstr>'Cash Match Detail Instructions'!Print_Area</vt:lpstr>
      <vt:lpstr>'In-Kind Match Detail Instructi '!Print_Area</vt:lpstr>
      <vt:lpstr>'Operating Detail Instructions'!Print_Area</vt:lpstr>
      <vt:lpstr>'Payroll Summary Instructions'!Print_Area</vt:lpstr>
      <vt:lpstr>'Reimbursement Form'!Print_Area</vt:lpstr>
      <vt:lpstr>'Reimbursement Form Instructions'!Print_Area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Amber [IFA]</dc:creator>
  <cp:lastModifiedBy>Robert M. Shaw</cp:lastModifiedBy>
  <cp:lastPrinted>2016-09-29T22:12:43Z</cp:lastPrinted>
  <dcterms:created xsi:type="dcterms:W3CDTF">2012-02-03T15:09:13Z</dcterms:created>
  <dcterms:modified xsi:type="dcterms:W3CDTF">2016-09-30T19:38:55Z</dcterms:modified>
</cp:coreProperties>
</file>